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:\Refreshes\MAS Clause-Provision Matrices\"/>
    </mc:Choice>
  </mc:AlternateContent>
  <xr:revisionPtr revIDLastSave="0" documentId="8_{A62C3F65-0FB1-4810-8520-57D0E4AF2A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S Solicitation" sheetId="2" r:id="rId1"/>
    <sheet name="List of Clauses" sheetId="15" state="hidden" r:id="rId2"/>
    <sheet name="ESRI_MAPINFO_SHEET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15" l="1"/>
  <c r="A65" i="15"/>
  <c r="A64" i="15"/>
  <c r="A63" i="15"/>
  <c r="A28" i="15"/>
  <c r="A15" i="15"/>
  <c r="A12" i="15"/>
  <c r="A186" i="2"/>
  <c r="A185" i="2"/>
  <c r="A176" i="2"/>
  <c r="A146" i="2"/>
  <c r="A122" i="2"/>
  <c r="A71" i="2"/>
  <c r="A55" i="2"/>
  <c r="A38" i="2"/>
  <c r="A37" i="2"/>
</calcChain>
</file>

<file path=xl/sharedStrings.xml><?xml version="1.0" encoding="utf-8"?>
<sst xmlns="http://schemas.openxmlformats.org/spreadsheetml/2006/main" count="536" uniqueCount="299">
  <si>
    <t>Clause/Provision</t>
  </si>
  <si>
    <t>Solicitation Section</t>
  </si>
  <si>
    <t>1. Offer Preparation Instructions and Evaluation Criteria</t>
  </si>
  <si>
    <t>52.204-17 OWNERSHIP OR CONTROL OF OFFEROR (JUL 2016)</t>
  </si>
  <si>
    <t>52.204-20 PREDECESSOR OF OFFEROR (JUL 2016)</t>
  </si>
  <si>
    <t>552.238-102 English Language and U.S. Dollar Requirements (May 2019)</t>
  </si>
  <si>
    <t>552.238-103 Electronic Commerce (May 2019)</t>
  </si>
  <si>
    <t>552.238-104 Dissemination of Information by Contractor (May 2019)</t>
  </si>
  <si>
    <t>552.238-70 Cover Page for Worldwide Federal Supply Schedules (MAY 2019)</t>
  </si>
  <si>
    <t>552.238-71 Notice of Total Small Business Set-Aside (MAY 2019)</t>
  </si>
  <si>
    <t>552.238-72 Information Collection Requirements (MAY 2019)</t>
  </si>
  <si>
    <t>52.222-46 EVALUATION OF COMPENSATION FOR PROFESSIONAL EMPLOYEES (FEB 1993)</t>
  </si>
  <si>
    <t>552.238-76 Use of Non-Government Employees to Review Offers (MAY 2019)</t>
  </si>
  <si>
    <t>52.222-48 EXEMPTION FROM APPLICATION OF THE SERVICE CONTRACT LABOR STANDARDS TO CONTRACTS FOR MAINTENANCE, CALIBRATION, OR REPAIR OF CERTAIN EQUIPMENT CERTIFICATION (MAY 2014)</t>
  </si>
  <si>
    <t>52.222-52 EXEMPTION FROM APPLICATION OF THE SERVICE CONTRACT LABOR STANDARDS TO CONTRACTS FOR CERTAIN SERVICES--CERTIFICATION (MAY 2014)</t>
  </si>
  <si>
    <t>552.238-79 CANCELLATION (May 2019)</t>
  </si>
  <si>
    <t>552.238-81 PRICE REDUCTIONS (MAY 2019)</t>
  </si>
  <si>
    <t>52.222-62 PAID SICK LEAVE UNDER EXECUTIVE ORDER 13706 (JAN 2017)</t>
  </si>
  <si>
    <t>552.238-81 PRICE REDUCTIONS (MAY 2019) (ALTERNATE I - MAY 2019)</t>
  </si>
  <si>
    <t>52.222-7 WITHHOLDING OF FUNDS (MAY 2014)</t>
  </si>
  <si>
    <t>52.222-9 APPRENTICES AND TRAINEES (JUL 2005)</t>
  </si>
  <si>
    <t>52.223-12 MAINTENANCE, SERVICE, REPAIR, OR DISPOSAL OF REFRIGERATION EQUIPMENT AND AIR CONDITIONERS (JUN 2016)</t>
  </si>
  <si>
    <t>52.223-19 COMPLIANCE WITH ENVIRONMENTAL MANAGEMENT SYSTEMS (MAY 2011)</t>
  </si>
  <si>
    <t>52.223-20 AEROSOLS (JUN 2016)</t>
  </si>
  <si>
    <t>L-FSS-101 FINAL PROPOSAL REVISION (JUN 2002)</t>
  </si>
  <si>
    <t>52.228-5 INSURANCE--WORK ON A GOVERNMENT INSTALLATION (JAN 1997)</t>
  </si>
  <si>
    <t xml:space="preserve"> 52.202-1 DEFINITIONS</t>
  </si>
  <si>
    <t>3a. Contract Terms and Conditions -  Schedule level</t>
  </si>
  <si>
    <t>52.229-1 STATE AND LOCAL TAXES (APR 1984)</t>
  </si>
  <si>
    <t>552.238-73 IDENTIFICATION OF ELECTRONIC OFFICE EQUIPMENT PROVIDING ACCESSIBILITY FOR THE HANDICAPPED (MAY 2019)</t>
  </si>
  <si>
    <t>52.204-10 REPORTING EXECUTIVE COMPENSATION AND FIRST-TIER SUBCONTRACT AWARDS (OCT 2016)</t>
  </si>
  <si>
    <t>52.204-18 COMMERCIAL AND GOVERNMENT ENTITY CODE MAINTENANCE (JUL 2016)</t>
  </si>
  <si>
    <t>52.204-19 INCORPORATION BY REFERENCE OF REPRESENTATIONS AND CERTIFICATIONS (DEC 2014)</t>
  </si>
  <si>
    <t>552.238-82 MODIFICATION (FEDERAL SUPPLY SCHEDULE) (MAY 2018) (ALTERNATE II - MAY 2019)</t>
  </si>
  <si>
    <t>52.209-10 PROHIBITION ON CONTRACTING WITH INVERTED DOMESTIC CORPORATIONS (NOV 2015)</t>
  </si>
  <si>
    <t>52.209-12 CERTIFICATION REGARDING TAX MATTERS (FEB 2016)</t>
  </si>
  <si>
    <t>52.209-2 PROHIBITION ON CONTRACTING WITH INVERTED DOMESTIC CORPORATIONS -- REPRESENTATION (NOV 2015)</t>
  </si>
  <si>
    <t>52.209-5 CERTIFICATION REGARDING RESPONSIBILITY MATTERS (OCT 2015)</t>
  </si>
  <si>
    <t>52.214-34 SUBMISSION OF OFFERS IN THE ENGLISH LANGUAGE (APR 1991)</t>
  </si>
  <si>
    <t>52.214-35 SUBMISSION OF OFFERS IN U.S. CURRENCY (APR 1991)</t>
  </si>
  <si>
    <t>52.215-6 PLACE OF PERFORMANCE (OCT 1997)</t>
  </si>
  <si>
    <t>52.216-1 TYPE OF CONTRACT (APR 1984)</t>
  </si>
  <si>
    <t>52.217-8 OPTION TO EXTEND SERVICES (NOV 1999)</t>
  </si>
  <si>
    <t>52.207-5 OPTION TO PURCHASE EQUIPMENT (FEB 1995)</t>
  </si>
  <si>
    <t>52.222-42 STATEMENT OF EQUIVALENT RATES FOR FEDERAL HIRES (MAY 2014)</t>
  </si>
  <si>
    <t>52.223-11 OZONE-DEPLETING SUBSTANCES AND HIGH GLOBAL WARMING POTENTIAL HYDROFLUOROCARBONS (JUN 2016)</t>
  </si>
  <si>
    <t>52.223-14 ACQUISITION OF EPEAT -  REGISTERED TELEVISIONS (JUN 2014)</t>
  </si>
  <si>
    <t>52.223-2 AFFIRMATIVE PROCUREMENT OF BIOBASED PRODUCTS UNDER SERVICE AND CONSTRUCTION CONTRACTS (SEP 2013)</t>
  </si>
  <si>
    <t>52.225-19 CONTRACTOR PERSONNEL IN A DESIGNATED OPERATIONAL AREA OR SUPPORTING A DIPLOMATIC OR CONSULAR MISSION OUTSIDE THE UNITED STATES (MAR 2008)</t>
  </si>
  <si>
    <t>52.232-17 INTEREST (MAY 2014) (DEVIATION I - MAY 2003)</t>
  </si>
  <si>
    <t>52.247-68 REPORT OF SHIPMENT (REPSHIP) (FEB 2006)</t>
  </si>
  <si>
    <t>552.238-105 Deliveries Beyond the Contractual Period - Placing of Orders (May 2019)</t>
  </si>
  <si>
    <t>52.233-1 DISPUTES (MAY 2014)</t>
  </si>
  <si>
    <t>52.233-2 SERVICE OF PROTEST (SEP 2006)</t>
  </si>
  <si>
    <t>552.238-107 Export Traffic Release (Supplies) (May 2019)</t>
  </si>
  <si>
    <t>52.252-1 SOLICITATION PROVISIONS INCORPORATED BY REFERENCE (FEB 1998)</t>
  </si>
  <si>
    <t>552.238-111 Environmental Protection Agency Registration Requirement (May 2019)</t>
  </si>
  <si>
    <t>552.203-71 RESTRICTION ON ADVERTISING (SEP 1999)</t>
  </si>
  <si>
    <t>552.204-70 Representation Regarding Certain Telecommunications and Video Surveillance Services or Equipment (AUG 2019)</t>
  </si>
  <si>
    <t>552.211-73 MARKING (FEB 1996)</t>
  </si>
  <si>
    <t>552.238-80 INDUSTRIAL FUNDING FEE AND SALES REPORTING (MAY 2019) (ALTERNATE I -  JUN 2016)</t>
  </si>
  <si>
    <t>552.216-70 ECONOMIC PRICE ADJUSTMENT – FSS MULTIPLE
AWARD SCHEDULE CONTRACTS (SEP 1999) (ALTERNATE I –
SEP 1999)</t>
  </si>
  <si>
    <t>552.216-70 ECONOMIC PRICE ADJUSTMENT – FSS MULTIPLE AWARD SCHEDULE CONTRACTS (SEP 1999) (DEVIATION II – JUL 2016)</t>
  </si>
  <si>
    <t>552.217-71 NOTICE REGARDING OPTION(S) (NOV 1992)</t>
  </si>
  <si>
    <t>552.238-86 Delivery Schedule  (MAY 2019)</t>
  </si>
  <si>
    <t xml:space="preserve">552.238-89 Deliveries to the U.S. Postal Service  (MAY 2019) </t>
  </si>
  <si>
    <t>552.238-90 Characteristics of Electric Current (MAY 2019)</t>
  </si>
  <si>
    <t>552.238-83 Examination of Records by GSA (Federal Supply Schedules) (MAY 2019)</t>
  </si>
  <si>
    <t>552.238-91 Marking and Documentation Requirements for Shipping (May 2019)</t>
  </si>
  <si>
    <t>552.238-92 Vendor Managed Inventory (VMI) Program (May 2019)</t>
  </si>
  <si>
    <t>552.238-93 Order Acknowledgement (May 2019)</t>
  </si>
  <si>
    <t>552.238-94 Accelerated Delivery Requirements (May 2019)</t>
  </si>
  <si>
    <t>552.238-95 Separate Charge for Performance Oriented Packaging (POP) (May 2019)</t>
  </si>
  <si>
    <t>3a. Contract Terms and Conditions - Schedule level</t>
  </si>
  <si>
    <t>552.238-96 Separate Charge for Delivery Within Consignee’s Premises (May 2019)</t>
  </si>
  <si>
    <t>52.203-3 GRATUITIES (APR 1984)</t>
  </si>
  <si>
    <t>52.204-15 SERVICE CONTRACT REPORTING REQUIREMENTS FOR INDEFINITE-DELIVERY CONTRACTS (JAN 2014)</t>
  </si>
  <si>
    <t>52.204-9 PERSONAL IDENTITY VERIFICATION OF CONTRACTOR PERSONNEL (JAN 2011)</t>
  </si>
  <si>
    <t>52.208-9 CONTRACTOR USE OF MANDATORY SOURCES OF SUPPLY OR SERVICES (MAY 2014)</t>
  </si>
  <si>
    <t>52.216-19 ORDER LIMITATIONS (OCT 1995)</t>
  </si>
  <si>
    <t>52.216-22 INDEFINITE QUANTITY (OCT 1995)</t>
  </si>
  <si>
    <t>52.219-6 NOTICE OF TOTAL SMALL BUSINESS SET-ASIDE (NOV 2011) (ALTERNATE I -- NOV 2011)</t>
  </si>
  <si>
    <t>52.222-1 NOTICE TO THE GOVERNMENT OF LABOR DISPUTES (FEB 1997)</t>
  </si>
  <si>
    <t>52.222-17 NONDISPLACEMENT OF QUALIFIED WORKERS (MAY 2014)</t>
  </si>
  <si>
    <t>52.222-3 CONVICT LABOR (JUN 2003)</t>
  </si>
  <si>
    <t>52.222-35 EQUAL OPPORTUNITY FOR VETERANS (OCT 2015)</t>
  </si>
  <si>
    <t>52.222-36 EQUAL OPPORTUNITY FOR WORKERS WITH DISABILITIES (JUL 2014)</t>
  </si>
  <si>
    <t>52.222-37 EMPLOYMENT REPORTS ON VETERANS (FEB 2016)</t>
  </si>
  <si>
    <t>52.222-40 NOTIFICATION OF EMPLOYEE RIGHTS UNDER THE NATIONAL LABOR RELATIONS ACT (DEC 2010)</t>
  </si>
  <si>
    <t>52.222-49 SERVICE CONTRACT LABOR STANDARDS - PLACE OF PERFORMANCE UNKNOWN (MAY 2014)</t>
  </si>
  <si>
    <t>52.222-51 EXEMPTION FROM APPLICATION OF THE SERVICE CONTRACT LABOR STANDARDS TO CONTRACTS FOR MAINTENANCE, CALIBRATION, OR REPAIR OF CERTAIN EQUIPMENT--REQUIREMENTS (MAY 2014)</t>
  </si>
  <si>
    <t>52.222-53 EXEMPTION FROM APPLICATION OF THE SERVICE CONTRACT LABOR STANDARDS TO CONTRACTS FOR CERTAIN SERVICES--REQUIREMENTS (MAY 2014)</t>
  </si>
  <si>
    <t>52.224-1 PRIVACY ACT NOTIFICATION (APR 1984)</t>
  </si>
  <si>
    <t>52.224-2 PRIVACY ACT (APR 1984)</t>
  </si>
  <si>
    <t>52.224-3 PRIVACY TRAINING (JAN 2017)</t>
  </si>
  <si>
    <t>52.227-14 RIGHTS IN DATA--GENERAL (MAY 2014)</t>
  </si>
  <si>
    <t>52.232-37 MULTIPLE PAYMENT ARRANGEMENTS (MAY 1999)</t>
  </si>
  <si>
    <t>52.233-3 PROTEST AFTER AWARD (AUG 1996)</t>
  </si>
  <si>
    <t>52.233-4 APPLICABLE LAW FOR BREACH OF CONTRACT CLAIM (OCT 2004)</t>
  </si>
  <si>
    <t>52.237-1 SITE VISIT (APR 1984)</t>
  </si>
  <si>
    <t>52.237-10 IDENTIFICATION OF UNCOMPENSATED OVERTIME (MAR 2015)</t>
  </si>
  <si>
    <t>52.237-2 PROTECTION OF GOVERNMENT BUILDINGS, EQUIPMENT, AND VEGETATION (APR 1984)</t>
  </si>
  <si>
    <t>52.237-3 CONTINUITY OF SERVICES (JAN 1991)</t>
  </si>
  <si>
    <t>52.239-1 PRIVACY OR SECURITY SAFEGUARDS (AUG 1996)</t>
  </si>
  <si>
    <t>52.242-13 BANKRUPTCY (JUL 1995)</t>
  </si>
  <si>
    <t>52.242-15 STOP-WORK ORDER (AUG 1989)</t>
  </si>
  <si>
    <t>52.242-5 PAYMENTS TO SMALL BUSINESS SUBCONTRACTORS (JAN 2017)</t>
  </si>
  <si>
    <t>52.245-9 USE AND CHARGES (APR 2012)</t>
  </si>
  <si>
    <t>52.246-4 INSPECTION OF SERVICES--FIXED-PRICE (AUG 1996) (DEVIATION I - MAY 2003)</t>
  </si>
  <si>
    <t>52.247-32 F.O.B. ORIGIN, FREIGHT PREPAID (FEB 2006)</t>
  </si>
  <si>
    <t>52.247-34 F.O.B. DESTINATION (NOV 1991)</t>
  </si>
  <si>
    <t>52.247-38 F.O.B. INLAND CARRIER, POINT OF EXPORTATION (FEB 2006)</t>
  </si>
  <si>
    <t>52.247-38 F.O.B. INLAND CARRIER, POINT OF EXPORTATION (FEB 2006) (DEVIATION I - FEB 2007)</t>
  </si>
  <si>
    <t>52.247-39 F.O.B. INLAND POINT, COUNTRY OF IMPORTATION (APR 1984)</t>
  </si>
  <si>
    <t>52.247-65 F.O.B. ORIGIN, PREPAID FREIGHT--SMALL PACKAGE SHIPMENTS (JAN 1991)</t>
  </si>
  <si>
    <t>52.251-1 GOVERNMENT SUPPLY SOURCES (APR 2012)</t>
  </si>
  <si>
    <t>52.252-2 CLAUSES INCORPORATED BY REFERENCE (FEB 1998)</t>
  </si>
  <si>
    <t>552.211-75 PRESERVATION, PACKAGING, AND PACKING (FEB 1996) (ALTERNATE I - MAY 2003)</t>
  </si>
  <si>
    <t>552.211-77 PACKING LIST (FEB 1996) (ALTERNATE I - MAY 2003)</t>
  </si>
  <si>
    <t>552.223-70 HAZARDOUS SUBSTANCES (MAY 1989)</t>
  </si>
  <si>
    <t>552.223-71 NONCONFORMING HAZARDOUS MATERIALS (SEP 1999)</t>
  </si>
  <si>
    <t>552.223-73 PRESERVATION, PACKAGING, PACKING, MARKING AND LABELING OF HAZARDOUS MATERIALS (HAZMAT) FOR SHIPMENTS (JUN 2015)</t>
  </si>
  <si>
    <t>552.229-70 FEDERAL, STATE, AND LOCAL TAXES (APR 1984)</t>
  </si>
  <si>
    <t>552.229-71 FEDERAL EXCISE TAX--DC GOVERNMENT (SEP 1999)</t>
  </si>
  <si>
    <t>552.232-23 ASSIGNMENT OF CLAIMS (SEP 1999)</t>
  </si>
  <si>
    <t>3b. Contract Terms and Conditions - Order level</t>
  </si>
  <si>
    <t>52.216-18 ORDERING (OCT 1995)</t>
  </si>
  <si>
    <t>52.217-9 OPTION TO EXTEND THE TERM OF THE CONTRACT (MAR 2000)</t>
  </si>
  <si>
    <t>52.223-7 NOTICE OF RADIOACTIVE MATERIALS (JAN 1997)</t>
  </si>
  <si>
    <t>552.228-5 GOVERNMENT AS ADDITIONAL INSURED (JAN 2016)</t>
  </si>
  <si>
    <t>552.238-100 Transshipments (May 2019)</t>
  </si>
  <si>
    <t>552.238-101 Foreign Taxes and Duties (May 2019)</t>
  </si>
  <si>
    <t>552.238-106 Interpretation of Contract Requirements (May 2019)</t>
  </si>
  <si>
    <t>552.238-84 Discounts for Prompt Payments (MAY 2019)</t>
  </si>
  <si>
    <t>552.238-85 Contractor’s Billing Responsibilities (MAY 2019)</t>
  </si>
  <si>
    <t>552.238-87 Delivery Prices (MAY 2019)</t>
  </si>
  <si>
    <t>552.238-97 Parts and Service (May 2019)</t>
  </si>
  <si>
    <t>552.238-98 Clauses for Overseas Coverage (May 2019)</t>
  </si>
  <si>
    <t>552.238-99 Delivery Prices Overseas (May 2019)</t>
  </si>
  <si>
    <t>552.246-78 INSPECTION AT DESTINATION (JUN 2009)</t>
  </si>
  <si>
    <t>CP-FSS-2 Significant Changes (OCT 1988)</t>
  </si>
  <si>
    <t>Introduction</t>
  </si>
  <si>
    <t>52.223-21 FOAMS (JUN 2016)</t>
  </si>
  <si>
    <t>552.246-71Source Inspection by Government (June 2009)</t>
  </si>
  <si>
    <t>52.223-13 ACQUISITION OF EPEAT--REGISTERED IMAGING EQUIPMENT (JUN 2014)</t>
  </si>
  <si>
    <t>52.223-16 ACQUISITION OF EPEAT--REGISTERED PERSONAL COMPUTER PRODUCTS (OCT 2015)</t>
  </si>
  <si>
    <t>52.208-4 VEHICLE LEASE PAYMENTS (APR 1984)</t>
  </si>
  <si>
    <t>52.208-6 MARKING OF LEASED VEHICLES (APR 1984)</t>
  </si>
  <si>
    <t>52.208-7 TAGGING OF LEASED VEHICLES (MAY 1986)</t>
  </si>
  <si>
    <t>552.238-115 SPECIAL ORDERING PROCEDURES FOR THE ACQUISITION OF ORDER-LEVEL MATERIALS (MAY 2019)</t>
  </si>
  <si>
    <t>52.222-5 CONSTRUCTION WAGE RATE REQUIREMENTS - SECONDARY SITE OF THE WORK (MAY 2014)</t>
  </si>
  <si>
    <t>552.238-109 Authentication Supplies and Services (May 2019)</t>
  </si>
  <si>
    <t>52.223-4 RECOVERED MATERIAL CERTIFICATION (MAY 2008)</t>
  </si>
  <si>
    <t>I-FSS-624 OFFICE COPIER UTILIZATION GUIDELINES (MAY 2000)</t>
  </si>
  <si>
    <t>I-FSS-970 TRANSACTIONAL FEE AND SALES REPORTING (JUN 2011)</t>
  </si>
  <si>
    <t>52.225-1 BUY AMERICAN SUPPLIES (MAY 2014)</t>
  </si>
  <si>
    <t>52.247-29 F.O.B. ORIGIN (FEB 2006)</t>
  </si>
  <si>
    <t>FBG-0002: SPECIAL ORDERING PROCEDURES</t>
  </si>
  <si>
    <t>FBG-C-FSS-0001 LIABILITY AND INSURANCE – RENTED MOTOR VEHICLES</t>
  </si>
  <si>
    <t>L-FSS-FCXA-723 REQUEST FOR INFORMATION ON THE CRAF PROGRAM OR CERTIFICATE OF TECHNICAL INELIGIBILITY</t>
  </si>
  <si>
    <t>FBG-C-FSS-0002 ACCIDENT/THEFT – RENTED MOTOR VEHICLES (Does not apply to Car Sharing Services)</t>
  </si>
  <si>
    <t>52.208-5 CONDITION OF LEASED VEHICLES (APR 1984)</t>
  </si>
  <si>
    <t>52.228-8 Liability and Insurance-Leased Motor Vehicles (May 1999)</t>
  </si>
  <si>
    <t>Clauses/Provisions (List for Drop Downs)</t>
  </si>
  <si>
    <t>552.238-108 Spare Parts Kit (May 2019)</t>
  </si>
  <si>
    <t>552.238-110 Commercial Satellite Communication (COMSATCOM) Services (May 2019)</t>
  </si>
  <si>
    <t>SCP-FSS-007 SPECIAL PROPOSAL INSTRUCTIONS FOR ORDER-LEVEL MATERIALS SPECIAL ITEM NUMBER (MAY 2019)</t>
  </si>
  <si>
    <t>R&amp;A Clauses</t>
  </si>
  <si>
    <t>52.222-10 COMPLIANCE WITH COPELAND ACT REQUIREMENTS (FEB 1988)</t>
  </si>
  <si>
    <t>52.222-11 SUBCONTRACTORS (LABOR STANDARDS)(MAY 2014)</t>
  </si>
  <si>
    <t>52.222-12 CONTRACT TERMINATION - DEBARMENT (MAY 2014)</t>
  </si>
  <si>
    <t>52.222-13 COMPLIANCE WITH CONSTRUCTION WAGE RATE REQUIREMENTS AND RELATED REGULATIONS (MAY 2014)</t>
  </si>
  <si>
    <t>52.222-14 DISPUTES CONCERNING LABOR STANDARDS (FEB 1988)</t>
  </si>
  <si>
    <t>52.222-15 CERTIFICATION OF ELIGIBILITY (MAY 2014)</t>
  </si>
  <si>
    <t>52.222-27: Affirmative Action Compliance Requirements for Construction (APR 2015)</t>
  </si>
  <si>
    <t>52.222-30: Construction Wage Rate Requirements - Price Adjustment (None or Separately Specified Method) (AUG 2018)</t>
  </si>
  <si>
    <t>52.222-31: Construction Wage Rate Requirements - Price Adjustment (Percentage Method) (AUG 2018)</t>
  </si>
  <si>
    <t>52.222-32: Construction Wage Rate Requirements - Price Adjustment (Actual Method) (AUG 2018)</t>
  </si>
  <si>
    <t>52.216-32 TASK-ORDER AND DELIVERY-ORDER OMBUDSMAN (SEP 2019) (ALT I SEP 2019)</t>
  </si>
  <si>
    <t>52.219-6 NOTICE OF TOTAL SMALL BUSINESS SET-ASIDE (MAR 2020)</t>
  </si>
  <si>
    <t>52.219-13 NOTICE OF SET-ASIDE OF ORDERS (MAR 2020)\</t>
  </si>
  <si>
    <t>52.222-56 CERTIFICATION REGARDING TRAFFICKING IN PERSONS COMPLIANCE PLAN (OCT 2020)</t>
  </si>
  <si>
    <t>52.228-3 WORKER'S COMPENSATION INSURANCE (DEFENSE BASE ACT) (JUL 2014)</t>
  </si>
  <si>
    <t>552.238-86 DELIVERY SCHEDULE (MAY 2019)</t>
  </si>
  <si>
    <t>552.238-90 CHARACTERISTICS OF ELECTRIC CURRENT (MAY2019)</t>
  </si>
  <si>
    <t>552.238-91 MARKING AND DOCUMENTATION REQUIREMENTS FOR SHIPPING (MAY 2019)</t>
  </si>
  <si>
    <t>552.238-94 ACCELERATED DELIVERY REQUIREMENTS (MAY2019)</t>
  </si>
  <si>
    <t>52.223-3 HAZARDOUS MATERIAL IDENTIFICATION AND MATERIAL SAFETY DATA (FEB 2021) (ALTERNATE I - JUL 1995)</t>
  </si>
  <si>
    <t>3a. Contract Terms and Conditions- Schedule level</t>
  </si>
  <si>
    <t xml:space="preserve">52.225-6 TRADE AGREEMENTS CERTIFICATE (FEB 2021) </t>
  </si>
  <si>
    <t xml:space="preserve">52.225-13 RESTRICTIONS ON CERTAIN FOREIGN PURCHASES (FEB 2021) </t>
  </si>
  <si>
    <t xml:space="preserve">52.204-2 SECURITY REQUIREMENTS (MAR 2021)  </t>
  </si>
  <si>
    <t>552.238-80 INDUSTRIAL FUNDING FEE AND SALES REPORTING (JUL 2020)</t>
  </si>
  <si>
    <t>52.219-33 NONMANUFACTURER RULE (SEP 2021)</t>
  </si>
  <si>
    <t>52.219-16 LIQUIDATED DAMAGES--SUBCONTRACTING PLAN (SEP 2021)</t>
  </si>
  <si>
    <t>52.245-1 GOVERNMENT PROPERTY (SEP 2021)</t>
  </si>
  <si>
    <t>552.252-5 AUTHORIZED DEVIATIONS IN PROVISIONS (NOV 2021) (DEVIATION FAR 52.252-5)</t>
  </si>
  <si>
    <t>552.252-6 AUTHORIZED DEVIATIONS IN CLAUSES (NOV 2021) (DEVIATION FAR 52.252-6)</t>
  </si>
  <si>
    <t xml:space="preserve">552.238-77 SUBMISSION AND DISTRIBUTION OF AUTHORIZED FEDERAL SUPPLY SCHEDULE PRICE LISTS (MAR 2020)
</t>
  </si>
  <si>
    <t>552.238-82 MODIFICATION (FEDERAL SUPPLY SCHEDULE) (JAN 2022) (ALTERNATE I - MAR 2020)</t>
  </si>
  <si>
    <t>52.203-6 RESTRICTIONS ON SUBCONTRACTOR SALES TO THE GOVERNMENT (JUN 2020) (ALTERNATE I -- NOV 2021)</t>
  </si>
  <si>
    <t>52.203-13 CONTRACTOR CODE OF BUSINESS ETHICS AND CONDUCT (NOV 2021)</t>
  </si>
  <si>
    <t>52.204-21 BASIC SAFEGUARDING OF COVERED CONTRACTOR INFORMATION SYSTEMS (NOV 2021)</t>
  </si>
  <si>
    <t>52.215-20 REQUIREMENTS FOR CERTIFIED COST OR PRICING DATA AND DATA OTHER THAN CERTIFIED COST OR PRICING DATA (NOV 2021) (ALTERNATE IV - OCT 2010)</t>
  </si>
  <si>
    <t>52.215-21 REQUIREMENTS FOR CERTIFIED COST OR PRICING DATA AND DATA OTHER THAN CERTIFIED COST OR PRICING DATA--MODIFICATIONS (NOV 2021) (ALTERNATE IV - OCT 2010)</t>
  </si>
  <si>
    <t xml:space="preserve">52.222-50 COMBATING TRAFFICKING IN PERSONS (NOV 2021)  </t>
  </si>
  <si>
    <t>52.222-55 MINIMUM WAGES UNDER EXECUTIVE ORDER 14026 (JAN 2022)</t>
  </si>
  <si>
    <t>52.232-30 INSTALLMENT PAYMENTS FOR COMMERCIAL PRODUCTS AND COMMERCIAL SERVICES (Nov 2021)</t>
  </si>
  <si>
    <t>52.247-64 PREFERENCE FOR PRIVATELY OWNED U.S. - FLAG COMMERCIAL VESSELS (NOV 2021)</t>
  </si>
  <si>
    <t>52.222-62 PAID SICK LEAVE UNDER EXECUTIVE ORDER 13706 (JAN 2022)</t>
  </si>
  <si>
    <t>552.238-75 EVALUATION - COMMERCIAL PRODUCTS AND COMMERCIAL SERVICES (FEDERAL SUPPLY SCHEDULE) (JAN 2022)</t>
  </si>
  <si>
    <t>552.238-78 IDENTIFICATION OF PRODUCTS THAT HAVE ENVIRONMENTAL ATTRIBUTES (JAN 2022)</t>
  </si>
  <si>
    <t>552.238-111 ENVIRONMENTAL PROTECTION AGENCY REGISTRATION REQUIREMENT (JAN 2022)</t>
  </si>
  <si>
    <t>552.238-116 OPTION TO EXTEND THE TERM OF THE FSS CONTRACT (MAR 2022)</t>
  </si>
  <si>
    <t>52.204-24 REPRESENTATION REGARDING CERTAIN TELECOMMUNICATIONS AND VIDEO SURVEILLANCE SERVICES OR EQUIPMENT (NOV 2021)</t>
  </si>
  <si>
    <t>52.204-25 PROHIBITION ON CONTRACTING FOR CERTAIN TELECOMMUNICATIONS AND VIDEO SURVEILLANCE SERVICES OR EQUIPMENT (NOV 2021)</t>
  </si>
  <si>
    <t>3a. Contract Terms and Conditions - Schedule Level</t>
  </si>
  <si>
    <t>552.238-73 IDENTIFICATION OF ELECTRONIC OFFICEEQUIPMENT PROVIDING ACCESSIBILITY FOR INDIVIDUALS WITH DISABILITIES (MAR 2022)</t>
  </si>
  <si>
    <t>552.238-82 MODIFICATION (FEDERAL SUPPLY SCHEDULE) (JAN 2022) (ALTERNATE II - MAY 2019)</t>
  </si>
  <si>
    <t>552.238-115 SPECIAL ORDERING PROCEDURES FOR THE ACQUISITION OF ORDER-LEVEL MATERIALS (APR 2022)</t>
  </si>
  <si>
    <t>52.219-3 NOTICE OF TOTAL HUBZONE SET-ASIDE OR SOLE SOURCE AWARD (OCT 2022)</t>
  </si>
  <si>
    <t>52.219-14 LIMITATIONS ON SUBCONTRACTING (OCT 2022)</t>
  </si>
  <si>
    <t>52.219-29 NOTICE OF SET-ASIDE FOR, OR SOLE SOURCE AWARD TO, ECONOMICALLY DISADVANTAGED WOMEN-OWNED SMALL BUSINESS CONCERNS (OCT 2022)</t>
  </si>
  <si>
    <t>52.219-30 NOTICE OF SET-ASIDE FOR, OR SOLE SOURCE AWARD TO, WOMEN-OWNED SMALL BUSINESS CONCERNS ELIGIBLE UNDER THE WOMEN-OWNED SMALL BUSINESS PROGRAM (OCT 2022)</t>
  </si>
  <si>
    <t xml:space="preserve">52.225-1 BUY AMERICAN SUPPLIES (OCT 2022) </t>
  </si>
  <si>
    <t xml:space="preserve">52.225-2 BUY AMERICAN CERTIFICATE (OCT 2022) </t>
  </si>
  <si>
    <t xml:space="preserve">52.225-3 BUY AMERICAN—FREE TRADE AGREEMENTS—ISRAELI TRADE ACT (OCT 2022) (ALTERNATE IV – OCT 2022)  </t>
  </si>
  <si>
    <t xml:space="preserve">52.225-3 BUY AMERICAN–FREE TRADE AGREEMENTS--ISRAELI TRADE ACT (OCT 2022)  (ALTERNATE I – JAN 2021)  </t>
  </si>
  <si>
    <t xml:space="preserve">52.225-3 BUY AMERICAN — FREE TRADE AGREEMENTS — ISRAELI TRADE ACT (OCT 2022)  (ALTERNATE II – JAN 2021)  </t>
  </si>
  <si>
    <t>A-FSS-11 CONSIDERATION OF OFFERS UNDER STANDING SOLICITATION (DEC 2022)</t>
  </si>
  <si>
    <t>G-FSS-900-C CONTACT FOR CONTRACT ADMINISTRATION (DEC 2022)</t>
  </si>
  <si>
    <t>I-FSS-106 GUARANTEED MINIMUM (DEC 2022)</t>
  </si>
  <si>
    <t>I-FSS-600 CONTRACT PRICE LISTS (DEC 2022)</t>
  </si>
  <si>
    <t>C-FSS-370 CONTRACTOR TASKS / SPECIAL REQUIREMENTS (DEC 2022)</t>
  </si>
  <si>
    <t>I-FSS-40 CONTRACTOR TEAM ARRANGEMENTS (DEC 2022)</t>
  </si>
  <si>
    <t>I-FSS-644 PRODUCTS OFFERED AND SOLD BY VENDORS OTHER THAN THE MANUFACTURER (DEC 2022)</t>
  </si>
  <si>
    <t>I-FSS-970 TRANSACTIONAL FEE AND SALES REPORTING (DEC 2022)</t>
  </si>
  <si>
    <t>K-FSS-1 AUTHORIZED NEGOTIATORS (DEC 2022)</t>
  </si>
  <si>
    <t>I-FSS-973 PAYMENTS BY NON-FEDERAL ORDERING ACTIVITIES (DEC 2022)</t>
  </si>
  <si>
    <t xml:space="preserve">52.223-9 ESTIMATE OF PERCENTAGE OF RECOVERED MATERIAL CONTENT FOR EPA-DESIGNATED ITEMS (MAY 2008) </t>
  </si>
  <si>
    <t xml:space="preserve">52.232-36 PAYMENT BY THIRD PARTY (MAY 2014) </t>
  </si>
  <si>
    <t>52.232-40 PROVIDING ACCELERATED PAYMENTS TO SMALL BUSINESS SUBCONTRACTORS (MAR 2023)</t>
  </si>
  <si>
    <t xml:space="preserve">52.237-9 WAIVER OF LIMITATION ON SEVERANCE PAYMENTS TO FOREIGN NATIONALS (DEC 2022)  </t>
  </si>
  <si>
    <t>52.204–27 PROHIBITION ON A BYTEDANCE COVERED APPLICATION (JUNE 2023)</t>
  </si>
  <si>
    <t>552.219-74 SECTION 8(a) DIRECT AWARD (SEP 1999)</t>
  </si>
  <si>
    <t>552.238-74 INTRODUCTION OF NEW SUPPLIES/SERVICES (INSS) (MAY 2023)</t>
  </si>
  <si>
    <t xml:space="preserve">552.238-110 COMMERCIAL SATELLITE COMMUNICATION (COMSATCOM) SERVICES (MAY 2023)  </t>
  </si>
  <si>
    <t>I-FSS-639 CONTRACT SALES CRITERIA (SEP 2023)</t>
  </si>
  <si>
    <t>52.204-29 FEDERAL ACQUISITION SUPPLY CHAIN SECURITY ACT ORDERS—REPRESENTATION AND DISCLOSURES (DEC 2023)</t>
  </si>
  <si>
    <t>52.204-30 ALT I FEDERAL ACQUISITION SUPPLY CHAIN SECURITY ACT ORDERS—PROHIBITION (DEC 2023) (ALT I DEC 2023)</t>
  </si>
  <si>
    <t>52.212-1 INSTRUCTIONS TO OFFERORS - COMMERCIAL PRODUCTS AND COMMERCIAL SERVICES (SEP 2023)</t>
  </si>
  <si>
    <t>52.204-23, PROHIBITION ON CONTRACTING FOR HARDWARE, SOFTWARE, AND SERVICES DEVELOPED OR PROVIDED BY KASPERSKEY LAB AND OTHER COVERED ENTITIES (DEC 2023)</t>
  </si>
  <si>
    <t>52.203-17 CONTRACTOR EMPLOYEE WHISTLEBLOWER RIGHTS AND REQUIREMENT TO INFORM EMPLOYEES OF WHISTLEBLOWER RIGHTS (NOV 2023)</t>
  </si>
  <si>
    <t>52.225-5  TRADE AGREEMENTS (NOV 2023)</t>
  </si>
  <si>
    <t xml:space="preserve">52.225-11 BUY AMERICAN—CONSTRUCTION MATERIALS UNDER TRADE AGREEMENTS (NOV 2023)  </t>
  </si>
  <si>
    <t xml:space="preserve">52.225-23 REQUIRED USE OF AMERICAN IRON, STEEL, AND MANUFACTURED GOODS—BUY AMERICAN STATUTE—CONSTRUCTION MATERIALS UNDER TRADE AGREEMENTS (NOV 2023) </t>
  </si>
  <si>
    <t xml:space="preserve">52.225-3 BUY AMERICAN – FREE TRADE AGREEMENTS–ISRAELI TRADE ACT (NOV 2023) </t>
  </si>
  <si>
    <t>552.238-117 PRICE ADJUSTMENT—FAILURE TO PROVIDE ACCURATE INFORMATION  (OCT 2023)</t>
  </si>
  <si>
    <t>552.212-71 CONTRACT TERMS AND CONDITIONS APPLICABLE TO GSA ACQUISITION OF COMMERCIAL PRODUCTS AND COMMERCIAL SERVICES (OCT 2023)</t>
  </si>
  <si>
    <t>552.212-72 CONTRACT TERMS AND CONDITIONS REQUIRED TO IMPLEMENT STATUTES OR EXECUTIVE ORDERS APPLICABLE TO GSA ACQUISITION OF COMMERCIAL PRODUCTS AND COMMERCIAL SERVICES (OCT 2023)</t>
  </si>
  <si>
    <t>52.219-1  SMALL BUSINESS PROGRAM REPRESENTATIONS (FEB 2024)</t>
  </si>
  <si>
    <t>52.219-27 NOTICE OF SERVICE-DISABLED VETERAN-OWNED SMALL BUSINESS SET-ASIDE (FEB 2024)</t>
  </si>
  <si>
    <t xml:space="preserve">52.225-3 BUY AMERICAN—FREE TRADE AGREEMENTS—ISRAELI TRADE ACT (NOV 2023) (ALTERNATE III – FEB 2024)  </t>
  </si>
  <si>
    <t>552.238-105 DELIVERIES BEYOND THE CONTRACTUAL PERIOD- PLACING OF ORDERS (MAR 2024)</t>
  </si>
  <si>
    <t>552.238-112 DEFINITIONS- FEDERAL SUPPLY SCHEDULE CONTRACTS  (MAR 2024)</t>
  </si>
  <si>
    <t>552.238-113 AUTHORITIES SUPPORTING USE OF FEDERAL SUPPLY SCHEDULE CONTRACTS  (MAR 2024)</t>
  </si>
  <si>
    <t>552.238-114 USE OF FEDERAL SUPPLY SCHEDULE CONTRACTS BY NON-FEDERAL ENTITIES (MAR 2024)</t>
  </si>
  <si>
    <t xml:space="preserve">52.226-8 ENCOURAGING CONTRACTOR POLICIES TO BAN TEXT MESSAGING WHILE DRIVING (MAY 2024) </t>
  </si>
  <si>
    <t>52.223-5 POLLUTION PREVENTION AND RIGHT-TO-KNOW INFORMATION (MAY 2024)</t>
  </si>
  <si>
    <t>52.223-11 OZONE-DEPLETING SUBSTANCES AND HIGH GLOBAL WARMING POTENTIAL HYDROFLUOROCARBONS (MAY 2024)</t>
  </si>
  <si>
    <t xml:space="preserve">52.223-12 MAINTENANCE, SERVICE, REPAIR, OR DISPOSAL OF REFRIGERATION EQUIPMENT AND AIR CONDITIONERS (MAY 2024) </t>
  </si>
  <si>
    <t>52.223-20 AEROSOLS (MAY 2024)</t>
  </si>
  <si>
    <t xml:space="preserve">52.223-21 FOAMS (MAY 2024) </t>
  </si>
  <si>
    <t>3b. Contract Terms and Conditions- Schedule Level</t>
  </si>
  <si>
    <t>552.238-80 INDUSTRIAL FUNDING FEE AND SALES REPORTING (JUL 2020) ALTERNATE I (MAY 2024) (DEVIATION)</t>
  </si>
  <si>
    <t>552.238-118 SINGLE-USE PLASTIC (SUP) FREE PACKAGING IDENTIFICATION (JUL 2024)</t>
  </si>
  <si>
    <t>3. Contract terms and Conditions</t>
  </si>
  <si>
    <t>552.238-119 SINGLE-USE PLASTIC (SUP) FREE PACKAGING AVAILABILITY (JUL 2024)</t>
  </si>
  <si>
    <t>52.203-11 CERTIFICATION AND DISCLOSURE REGARDING PAYMENTS TO INFLUENCE CERTAIN FEDERAL TRANSACTIONS (SEP 2024)</t>
  </si>
  <si>
    <t>52.240-1 PROHIBITION ON UNMANNED AIRCRAFT SYSTEMS MANUFACTURED OR ASSEMBLED BY AMERICAN SECURITY DRONE ACT-COVERED FOREIGN ENTITIES (NOV 2024)</t>
  </si>
  <si>
    <t xml:space="preserve">52.204-7 SYSTEM FOR AWARD MANAGEMENT (NOV 2024) </t>
  </si>
  <si>
    <t xml:space="preserve">GSA ADVANTAGE!® (JULY 2024)  </t>
  </si>
  <si>
    <t>552.219-18 NOTIFICATION OF COMPETITION LIMITED TO ELIGIBLE 8(a) PARTICIPANTS (MAY 2024) (DEVIATION FAR 52.219-18)</t>
  </si>
  <si>
    <t>CONTRACT TERMS AND CONDITIONS - COMMERCIAL PRODUCTS AND COMMERCIAL SERVICES (DEVIATION FAR 52.212-4) (JAN 2023)</t>
  </si>
  <si>
    <t>CONTRACT TERMS AND CONDITIONS - COMMERCIAL PRODUCTS AND COMMERCIAL SERVICES (ALTERNATE I NOV 2021) (DEVIATION FAR 52.212-4) (JAN 2023)</t>
  </si>
  <si>
    <t>52.212-3  OFFEROR REPRESENTATIONS AND CERTIFICATIONS - COMMERCIAL PRODUCTS AND COMMERCIAL SERVICES  (MAY 2024) (DEVIATION FEB 2025)</t>
  </si>
  <si>
    <t>52.212-5 CONTRACT TERMS AND CONDITIONS REQUIRED TO IMPLEMENT STATUTES OR EXECUTIVE ORDERS - COMMERCIAL PRODUCTS AND COMMERCIAL SERVICES (JAN 2025) (DEVIATION FEB 2025)</t>
  </si>
  <si>
    <t>52.223-10 WASTE REDUCTION PROGRAM (MAY 2024) (DEVIATION FEB 2025)</t>
  </si>
  <si>
    <t>52.223-2 REPORTING OF BIOBASED PRODUCTS UNDER SERVICE AND CONSTRUCTION CONTRACTS (MAY 2024) (DEVIATION FEB 2025)</t>
  </si>
  <si>
    <t>52.223-23 SUSTAINABLE PRODUCTS AND SERVICES (MAY 2024) (DEVIATION FEB 2025)</t>
  </si>
  <si>
    <t>52.222-9 APPRENTICES AND TRAINEES (JUL 2005) (DEVIATION FEB 2025)</t>
  </si>
  <si>
    <t>52.223-1 BIOBASED PRODUCT CERTIFICATION (MAY 2024) (DEVIATION FEB 2025)</t>
  </si>
  <si>
    <t>52.209-6 PROTECTING THE GOVERNMENTS INTEREST WHEN SUBCONTRACTING WITH CONTRACTORS DEBARRED, SUSPENDED, OR PROPOSED FOR DEBARMENT (JAN 2025)</t>
  </si>
  <si>
    <t>52.222-19 CHILD LABOR - COOPERATION WITH AUTHORITIES AND REMEDIES (JAN 2025)</t>
  </si>
  <si>
    <t>52.222-54 EMPLOYMENT ELIGIBILITY VERIFICATION (JAN 2025)</t>
  </si>
  <si>
    <t>52.219-28 POST-AWARD SMALL BUSINESS PROGRAM REREPRESENTATION (JAN 2025)</t>
  </si>
  <si>
    <t xml:space="preserve">52.219-8 UTILIZATION OF SMALL BUSINESS CONCERNS (JAN 2025)  </t>
  </si>
  <si>
    <t>52.219-9 SMALL BUSINESS SUBCONTRACTING PLAN (JAN 2025) (ALT II NOV 2016)</t>
  </si>
  <si>
    <t>SCP-FSS-001 INSTRUCTIONS APPLICABLE TO NEW OFFERORS (JUN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</si>
</sst>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  <font>
      <sz val="9"/>
      <color rgb="FF000000"/>
      <name val="Arial"/>
    </font>
    <font>
      <sz val="9"/>
      <color theme="1"/>
      <name val="Calibri"/>
    </font>
    <font>
      <b/>
      <sz val="11"/>
      <color theme="1"/>
      <name val="Calibri"/>
    </font>
    <font>
      <sz val="9"/>
      <color theme="1"/>
      <name val="Arial"/>
    </font>
    <font>
      <b/>
      <sz val="10"/>
      <color theme="1"/>
      <name val="Calibri"/>
    </font>
    <font>
      <u/>
      <sz val="9"/>
      <color rgb="FF000000"/>
      <name val="Arial"/>
    </font>
    <font>
      <u/>
      <sz val="9"/>
      <color rgb="FF000000"/>
      <name val="Arial"/>
    </font>
    <font>
      <u/>
      <sz val="9"/>
      <color rgb="FF000000"/>
      <name val="Arial"/>
    </font>
    <font>
      <u/>
      <sz val="9"/>
      <color rgb="FF1155CC"/>
      <name val="Arial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Verdana"/>
      <family val="2"/>
    </font>
    <font>
      <sz val="9"/>
      <color rgb="FF222222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9"/>
      <color rgb="FF0E0E0E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5" fillId="3" borderId="6" xfId="0" applyFont="1" applyFill="1" applyBorder="1"/>
    <xf numFmtId="0" fontId="5" fillId="0" borderId="7" xfId="0" applyFont="1" applyBorder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/>
    <xf numFmtId="0" fontId="5" fillId="4" borderId="8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5" fillId="4" borderId="10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8" fillId="5" borderId="8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 wrapText="1"/>
    </xf>
    <xf numFmtId="0" fontId="6" fillId="4" borderId="8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vertical="top"/>
    </xf>
    <xf numFmtId="0" fontId="19" fillId="0" borderId="0" xfId="0" applyFont="1"/>
    <xf numFmtId="0" fontId="15" fillId="0" borderId="0" xfId="0" applyFont="1"/>
    <xf numFmtId="0" fontId="20" fillId="2" borderId="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4" fillId="6" borderId="3" xfId="0" applyFont="1" applyFill="1" applyBorder="1" applyAlignment="1">
      <alignment vertical="top" wrapText="1"/>
    </xf>
    <xf numFmtId="0" fontId="14" fillId="6" borderId="3" xfId="0" applyFont="1" applyFill="1" applyBorder="1" applyAlignment="1">
      <alignment wrapText="1"/>
    </xf>
    <xf numFmtId="0" fontId="14" fillId="0" borderId="10" xfId="0" applyFont="1" applyBorder="1" applyAlignment="1">
      <alignment wrapText="1"/>
    </xf>
    <xf numFmtId="0" fontId="1" fillId="0" borderId="0" xfId="0" applyFont="1"/>
    <xf numFmtId="0" fontId="14" fillId="0" borderId="2" xfId="0" applyFont="1" applyBorder="1"/>
    <xf numFmtId="0" fontId="21" fillId="0" borderId="12" xfId="0" applyFont="1" applyBorder="1"/>
    <xf numFmtId="0" fontId="4" fillId="0" borderId="12" xfId="0" applyFont="1" applyBorder="1"/>
    <xf numFmtId="0" fontId="2" fillId="0" borderId="12" xfId="0" applyFont="1" applyBorder="1"/>
    <xf numFmtId="0" fontId="1" fillId="0" borderId="12" xfId="0" applyFont="1" applyBorder="1"/>
    <xf numFmtId="0" fontId="14" fillId="7" borderId="3" xfId="0" applyFont="1" applyFill="1" applyBorder="1" applyAlignment="1">
      <alignment wrapText="1"/>
    </xf>
    <xf numFmtId="0" fontId="14" fillId="7" borderId="2" xfId="0" applyFont="1" applyFill="1" applyBorder="1"/>
    <xf numFmtId="0" fontId="18" fillId="0" borderId="12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4" fillId="0" borderId="2" xfId="0" applyFont="1" applyFill="1" applyBorder="1"/>
    <xf numFmtId="0" fontId="4" fillId="0" borderId="12" xfId="0" applyFont="1" applyFill="1" applyBorder="1"/>
    <xf numFmtId="0" fontId="2" fillId="0" borderId="12" xfId="0" applyFont="1" applyFill="1" applyBorder="1" applyAlignment="1">
      <alignment wrapText="1"/>
    </xf>
    <xf numFmtId="0" fontId="14" fillId="0" borderId="10" xfId="0" applyFont="1" applyFill="1" applyBorder="1" applyAlignment="1">
      <alignment wrapText="1"/>
    </xf>
    <xf numFmtId="0" fontId="3" fillId="0" borderId="12" xfId="0" applyFont="1" applyFill="1" applyBorder="1"/>
    <xf numFmtId="0" fontId="14" fillId="0" borderId="13" xfId="0" applyFont="1" applyFill="1" applyBorder="1" applyAlignment="1">
      <alignment wrapText="1"/>
    </xf>
    <xf numFmtId="0" fontId="14" fillId="0" borderId="12" xfId="0" applyFont="1" applyFill="1" applyBorder="1"/>
    <xf numFmtId="0" fontId="2" fillId="0" borderId="12" xfId="0" applyFont="1" applyFill="1" applyBorder="1"/>
    <xf numFmtId="0" fontId="4" fillId="0" borderId="12" xfId="0" applyFont="1" applyFill="1" applyBorder="1" applyAlignment="1">
      <alignment wrapText="1"/>
    </xf>
    <xf numFmtId="0" fontId="23" fillId="0" borderId="12" xfId="0" applyFont="1" applyFill="1" applyBorder="1"/>
    <xf numFmtId="0" fontId="14" fillId="0" borderId="3" xfId="0" applyFont="1" applyFill="1" applyBorder="1" applyAlignment="1">
      <alignment vertical="top" wrapText="1"/>
    </xf>
    <xf numFmtId="0" fontId="26" fillId="0" borderId="12" xfId="0" applyFont="1" applyFill="1" applyBorder="1"/>
    <xf numFmtId="0" fontId="14" fillId="0" borderId="3" xfId="0" applyFont="1" applyFill="1" applyBorder="1"/>
    <xf numFmtId="0" fontId="14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14" fillId="0" borderId="0" xfId="0" applyFont="1" applyFill="1"/>
    <xf numFmtId="0" fontId="1" fillId="0" borderId="16" xfId="0" applyFont="1" applyFill="1" applyBorder="1"/>
    <xf numFmtId="0" fontId="1" fillId="0" borderId="18" xfId="0" applyFont="1" applyFill="1" applyBorder="1"/>
    <xf numFmtId="0" fontId="14" fillId="0" borderId="12" xfId="0" applyFont="1" applyFill="1" applyBorder="1" applyAlignment="1">
      <alignment wrapText="1"/>
    </xf>
    <xf numFmtId="0" fontId="4" fillId="0" borderId="18" xfId="0" applyFont="1" applyFill="1" applyBorder="1"/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10" xfId="0" applyFont="1" applyFill="1" applyBorder="1" applyAlignment="1">
      <alignment vertical="top" wrapText="1"/>
    </xf>
    <xf numFmtId="0" fontId="25" fillId="0" borderId="12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7" fillId="0" borderId="13" xfId="0" applyFont="1" applyFill="1" applyBorder="1"/>
    <xf numFmtId="0" fontId="18" fillId="0" borderId="0" xfId="0" applyFont="1" applyFill="1" applyAlignment="1">
      <alignment vertical="top"/>
    </xf>
    <xf numFmtId="0" fontId="18" fillId="0" borderId="15" xfId="0" applyFont="1" applyFill="1" applyBorder="1"/>
    <xf numFmtId="0" fontId="18" fillId="0" borderId="12" xfId="0" applyFont="1" applyFill="1" applyBorder="1"/>
    <xf numFmtId="0" fontId="24" fillId="0" borderId="12" xfId="0" applyFont="1" applyFill="1" applyBorder="1" applyAlignment="1">
      <alignment wrapText="1"/>
    </xf>
    <xf numFmtId="0" fontId="24" fillId="0" borderId="12" xfId="0" applyFont="1" applyFill="1" applyBorder="1"/>
    <xf numFmtId="0" fontId="24" fillId="0" borderId="0" xfId="0" applyFont="1" applyFill="1"/>
    <xf numFmtId="0" fontId="18" fillId="0" borderId="0" xfId="0" applyFont="1" applyFill="1"/>
    <xf numFmtId="0" fontId="17" fillId="0" borderId="12" xfId="0" applyFont="1" applyFill="1" applyBorder="1" applyAlignment="1">
      <alignment wrapText="1"/>
    </xf>
    <xf numFmtId="0" fontId="17" fillId="0" borderId="16" xfId="0" applyFont="1" applyFill="1" applyBorder="1"/>
    <xf numFmtId="0" fontId="18" fillId="0" borderId="17" xfId="0" applyFont="1" applyFill="1" applyBorder="1"/>
    <xf numFmtId="0" fontId="4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15050" cy="1743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93238" y="2913225"/>
          <a:ext cx="6105525" cy="1733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5000"/>
            <a:buFont typeface="Verdana"/>
            <a:buNone/>
          </a:pPr>
          <a:r>
            <a:rPr lang="en-US" sz="5000" b="1" i="0" cap="none">
              <a:latin typeface="Verdana"/>
              <a:ea typeface="Verdana"/>
              <a:cs typeface="Verdana"/>
              <a:sym typeface="Verdana"/>
            </a:rPr>
            <a:t>DO NOT EDIT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5000"/>
            <a:buFont typeface="Verdana"/>
            <a:buNone/>
          </a:pPr>
          <a:r>
            <a:rPr lang="en-US" sz="5000" b="1" i="0" cap="none">
              <a:latin typeface="Verdana"/>
              <a:ea typeface="Verdana"/>
              <a:cs typeface="Verdana"/>
              <a:sym typeface="Verdana"/>
            </a:rPr>
            <a:t> For Esri use only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16"/>
  <sheetViews>
    <sheetView tabSelected="1" topLeftCell="A7" workbookViewId="0">
      <selection activeCell="C41" sqref="C41"/>
    </sheetView>
  </sheetViews>
  <sheetFormatPr defaultColWidth="14.453125" defaultRowHeight="14.5" x14ac:dyDescent="0.35"/>
  <cols>
    <col min="1" max="1" width="66.6328125" style="25" customWidth="1"/>
    <col min="2" max="2" width="54.1796875" style="25" customWidth="1"/>
    <col min="3" max="3" width="34" customWidth="1"/>
    <col min="4" max="6" width="14.453125" customWidth="1"/>
  </cols>
  <sheetData>
    <row r="1" spans="1:22" s="29" customFormat="1" x14ac:dyDescent="0.35">
      <c r="A1" s="26" t="s">
        <v>0</v>
      </c>
      <c r="B1" s="27" t="s">
        <v>1</v>
      </c>
      <c r="C1" s="35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5" x14ac:dyDescent="0.35">
      <c r="A2" s="20" t="s">
        <v>3</v>
      </c>
      <c r="B2" s="34" t="s">
        <v>2</v>
      </c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5" x14ac:dyDescent="0.35">
      <c r="A3" s="20" t="s">
        <v>4</v>
      </c>
      <c r="B3" s="34" t="s">
        <v>2</v>
      </c>
      <c r="C3" s="3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21" t="s">
        <v>5</v>
      </c>
      <c r="B4" s="34" t="s">
        <v>2</v>
      </c>
      <c r="C4" s="3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30" t="s">
        <v>6</v>
      </c>
      <c r="B5" s="34" t="s">
        <v>2</v>
      </c>
      <c r="C5" s="3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30" t="s">
        <v>7</v>
      </c>
      <c r="B6" s="34" t="s">
        <v>2</v>
      </c>
      <c r="C6" s="3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30" t="s">
        <v>8</v>
      </c>
      <c r="B7" s="34" t="s">
        <v>2</v>
      </c>
      <c r="C7" s="3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30" t="s">
        <v>9</v>
      </c>
      <c r="B8" s="34" t="s">
        <v>2</v>
      </c>
      <c r="C8" s="3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30" t="s">
        <v>10</v>
      </c>
      <c r="B9" s="34" t="s">
        <v>2</v>
      </c>
      <c r="C9" s="3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3" x14ac:dyDescent="0.35">
      <c r="A10" s="21" t="s">
        <v>210</v>
      </c>
      <c r="B10" s="34" t="s">
        <v>2</v>
      </c>
      <c r="C10" s="3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30" t="s">
        <v>12</v>
      </c>
      <c r="B11" s="34" t="s">
        <v>2</v>
      </c>
      <c r="C11" s="3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5.5" x14ac:dyDescent="0.35">
      <c r="A12" s="31" t="s">
        <v>198</v>
      </c>
      <c r="B12" s="34" t="s">
        <v>2</v>
      </c>
      <c r="C12" s="3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5" x14ac:dyDescent="0.35">
      <c r="A13" s="31" t="s">
        <v>15</v>
      </c>
      <c r="B13" s="34" t="s">
        <v>2</v>
      </c>
      <c r="C13" s="3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5" x14ac:dyDescent="0.35">
      <c r="A14" s="31" t="s">
        <v>16</v>
      </c>
      <c r="B14" s="34" t="s">
        <v>2</v>
      </c>
      <c r="C14" s="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5" x14ac:dyDescent="0.35">
      <c r="A15" s="31" t="s">
        <v>18</v>
      </c>
      <c r="B15" s="34" t="s">
        <v>2</v>
      </c>
      <c r="C15" s="3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5" x14ac:dyDescent="0.35">
      <c r="A16" s="21" t="s">
        <v>281</v>
      </c>
      <c r="B16" s="34" t="s">
        <v>2</v>
      </c>
      <c r="C16" s="3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4" x14ac:dyDescent="0.35">
      <c r="A17" s="31" t="s">
        <v>229</v>
      </c>
      <c r="B17" s="34" t="s">
        <v>2</v>
      </c>
      <c r="C17" s="3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5" x14ac:dyDescent="0.35">
      <c r="A18" s="20" t="s">
        <v>247</v>
      </c>
      <c r="B18" s="34" t="s">
        <v>2</v>
      </c>
      <c r="C18" s="3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4" x14ac:dyDescent="0.35">
      <c r="A19" s="31" t="s">
        <v>235</v>
      </c>
      <c r="B19" s="34" t="s">
        <v>2</v>
      </c>
      <c r="C19" s="3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5" x14ac:dyDescent="0.35">
      <c r="A20" s="31" t="s">
        <v>237</v>
      </c>
      <c r="B20" s="34" t="s">
        <v>2</v>
      </c>
      <c r="C20" s="3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5" x14ac:dyDescent="0.35">
      <c r="A21" s="31" t="s">
        <v>24</v>
      </c>
      <c r="B21" s="34" t="s">
        <v>2</v>
      </c>
      <c r="C21" s="3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5" x14ac:dyDescent="0.35">
      <c r="A22" s="39" t="s">
        <v>298</v>
      </c>
      <c r="B22" s="40" t="s">
        <v>2</v>
      </c>
      <c r="C22" s="4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5" x14ac:dyDescent="0.35">
      <c r="A23" s="31" t="s">
        <v>26</v>
      </c>
      <c r="B23" s="34" t="s">
        <v>27</v>
      </c>
      <c r="C23" s="3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4" x14ac:dyDescent="0.35">
      <c r="A24" s="20" t="s">
        <v>278</v>
      </c>
      <c r="B24" s="34" t="s">
        <v>27</v>
      </c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5" x14ac:dyDescent="0.35">
      <c r="A25" s="20" t="s">
        <v>201</v>
      </c>
      <c r="B25" s="34" t="s">
        <v>27</v>
      </c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4" x14ac:dyDescent="0.35">
      <c r="A26" s="31" t="s">
        <v>30</v>
      </c>
      <c r="B26" s="34" t="s">
        <v>27</v>
      </c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4" x14ac:dyDescent="0.35">
      <c r="A27" s="31" t="s">
        <v>31</v>
      </c>
      <c r="B27" s="34" t="s">
        <v>27</v>
      </c>
      <c r="C27" s="3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4" x14ac:dyDescent="0.35">
      <c r="A28" s="31" t="s">
        <v>32</v>
      </c>
      <c r="B28" s="34" t="s">
        <v>27</v>
      </c>
      <c r="C28" s="3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4" x14ac:dyDescent="0.35">
      <c r="A29" s="20" t="s">
        <v>202</v>
      </c>
      <c r="B29" s="34" t="s">
        <v>27</v>
      </c>
      <c r="C29" s="3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5.5" x14ac:dyDescent="0.35">
      <c r="A30" s="20" t="s">
        <v>251</v>
      </c>
      <c r="B30" s="34" t="s">
        <v>27</v>
      </c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4" x14ac:dyDescent="0.35">
      <c r="A31" s="20" t="s">
        <v>214</v>
      </c>
      <c r="B31" s="34" t="s">
        <v>27</v>
      </c>
      <c r="C31" s="3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5.5" x14ac:dyDescent="0.35">
      <c r="A32" s="20" t="s">
        <v>215</v>
      </c>
      <c r="B32" s="34" t="s">
        <v>27</v>
      </c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4" x14ac:dyDescent="0.35">
      <c r="A33" s="31" t="s">
        <v>34</v>
      </c>
      <c r="B33" s="34" t="s">
        <v>27</v>
      </c>
      <c r="C33" s="3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5" x14ac:dyDescent="0.35">
      <c r="A34" s="31" t="s">
        <v>35</v>
      </c>
      <c r="B34" s="34" t="s">
        <v>27</v>
      </c>
      <c r="C34" s="3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4" x14ac:dyDescent="0.35">
      <c r="A35" s="31" t="s">
        <v>36</v>
      </c>
      <c r="B35" s="34" t="s">
        <v>27</v>
      </c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5" x14ac:dyDescent="0.35">
      <c r="A36" s="31" t="s">
        <v>37</v>
      </c>
      <c r="B36" s="34" t="s">
        <v>27</v>
      </c>
      <c r="C36" s="3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5" x14ac:dyDescent="0.35">
      <c r="A37" s="31" t="str">
        <f>HYPERLINK("https://www.acquisition.gov/sites/default/files/current/far/html/52_207_211.html#wp1144964","52.209-7 INFORMATION REGARDING RESPONSIBILITY MATTERS (OCT 2018)")</f>
        <v>52.209-7 INFORMATION REGARDING RESPONSIBILITY MATTERS (OCT 2018)</v>
      </c>
      <c r="B37" s="34" t="s">
        <v>27</v>
      </c>
      <c r="C37" s="3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4" x14ac:dyDescent="0.35">
      <c r="A38" s="31" t="str">
        <f>HYPERLINK("https://www.acquisition.gov/sites/default/files/current/far/html/52_207_211.html#wp1145644","52.209-9 UPDATES OF PUBLICLY AVAILABLE INFORMATION REGARDING RESPONSIBILITY MATTERS (OCT 2018)")</f>
        <v>52.209-9 UPDATES OF PUBLICLY AVAILABLE INFORMATION REGARDING RESPONSIBILITY MATTERS (OCT 2018)</v>
      </c>
      <c r="B38" s="34" t="s">
        <v>27</v>
      </c>
      <c r="C38" s="3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4" x14ac:dyDescent="0.35">
      <c r="A39" s="20" t="s">
        <v>250</v>
      </c>
      <c r="B39" s="34" t="s">
        <v>27</v>
      </c>
      <c r="C39" s="3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4" x14ac:dyDescent="0.35">
      <c r="A40" s="32" t="s">
        <v>285</v>
      </c>
      <c r="B40" s="34" t="s">
        <v>27</v>
      </c>
      <c r="C40" s="3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5.5" x14ac:dyDescent="0.35">
      <c r="A41" s="42" t="s">
        <v>286</v>
      </c>
      <c r="B41" s="43" t="s">
        <v>188</v>
      </c>
      <c r="C41" s="4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5" x14ac:dyDescent="0.35">
      <c r="A42" s="42" t="s">
        <v>38</v>
      </c>
      <c r="B42" s="43" t="s">
        <v>27</v>
      </c>
      <c r="C42" s="4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5" x14ac:dyDescent="0.35">
      <c r="A43" s="42" t="s">
        <v>39</v>
      </c>
      <c r="B43" s="43" t="s">
        <v>27</v>
      </c>
      <c r="C43" s="4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5.5" x14ac:dyDescent="0.35">
      <c r="A44" s="42" t="s">
        <v>203</v>
      </c>
      <c r="B44" s="43" t="s">
        <v>27</v>
      </c>
      <c r="C44" s="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35.5" x14ac:dyDescent="0.35">
      <c r="A45" s="42" t="s">
        <v>204</v>
      </c>
      <c r="B45" s="43" t="s">
        <v>27</v>
      </c>
      <c r="C45" s="4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5" x14ac:dyDescent="0.35">
      <c r="A46" s="42" t="s">
        <v>40</v>
      </c>
      <c r="B46" s="43" t="s">
        <v>27</v>
      </c>
      <c r="C46" s="4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5" x14ac:dyDescent="0.35">
      <c r="A47" s="42" t="s">
        <v>41</v>
      </c>
      <c r="B47" s="43" t="s">
        <v>27</v>
      </c>
      <c r="C47" s="4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5" x14ac:dyDescent="0.35">
      <c r="A48" s="42" t="s">
        <v>42</v>
      </c>
      <c r="B48" s="43" t="s">
        <v>27</v>
      </c>
      <c r="C48" s="4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5" x14ac:dyDescent="0.35">
      <c r="A49" s="46" t="s">
        <v>260</v>
      </c>
      <c r="B49" s="43" t="s">
        <v>27</v>
      </c>
      <c r="C49" s="4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5" x14ac:dyDescent="0.35">
      <c r="A50" s="42" t="s">
        <v>194</v>
      </c>
      <c r="B50" s="43" t="s">
        <v>27</v>
      </c>
      <c r="C50" s="4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4" x14ac:dyDescent="0.35">
      <c r="A51" s="42" t="s">
        <v>261</v>
      </c>
      <c r="B51" s="43" t="s">
        <v>27</v>
      </c>
      <c r="C51" s="4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4" x14ac:dyDescent="0.35">
      <c r="A52" s="42" t="s">
        <v>295</v>
      </c>
      <c r="B52" s="43" t="s">
        <v>27</v>
      </c>
      <c r="C52" s="4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5" x14ac:dyDescent="0.35">
      <c r="A53" s="46" t="s">
        <v>297</v>
      </c>
      <c r="B53" s="43" t="s">
        <v>188</v>
      </c>
      <c r="C53" s="4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5" x14ac:dyDescent="0.35">
      <c r="A54" s="42" t="s">
        <v>44</v>
      </c>
      <c r="B54" s="43" t="s">
        <v>27</v>
      </c>
      <c r="C54" s="4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5.5" x14ac:dyDescent="0.35">
      <c r="A55" s="48" t="str">
        <f>HYPERLINK("https://www.acquisition.gov/sites/default/files/current/far/html/52_222.html#wp1148260","52.222-43 FAIR LABOR STANDARDS ACT AND SERVICE CONTRACT LABOR STANDARDS - PRICE ADJUSTMENT (MULTIPLE YEAR AND OPTION CONTRACTS) (AUG 2018)")</f>
        <v>52.222-43 FAIR LABOR STANDARDS ACT AND SERVICE CONTRACT LABOR STANDARDS - PRICE ADJUSTMENT (MULTIPLE YEAR AND OPTION CONTRACTS) (AUG 2018)</v>
      </c>
      <c r="B55" s="43" t="s">
        <v>27</v>
      </c>
      <c r="C55" s="4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5" x14ac:dyDescent="0.35">
      <c r="A56" s="49" t="s">
        <v>205</v>
      </c>
      <c r="B56" s="43" t="s">
        <v>27</v>
      </c>
      <c r="C56" s="5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5" x14ac:dyDescent="0.35">
      <c r="A57" s="42" t="s">
        <v>206</v>
      </c>
      <c r="B57" s="43" t="s">
        <v>27</v>
      </c>
      <c r="C57" s="4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5" x14ac:dyDescent="0.35">
      <c r="A58" s="46" t="s">
        <v>287</v>
      </c>
      <c r="B58" s="43" t="s">
        <v>188</v>
      </c>
      <c r="C58" s="4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4" x14ac:dyDescent="0.35">
      <c r="A59" s="46" t="s">
        <v>269</v>
      </c>
      <c r="B59" s="43" t="s">
        <v>188</v>
      </c>
      <c r="C59" s="5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4" x14ac:dyDescent="0.35">
      <c r="A60" s="46" t="s">
        <v>270</v>
      </c>
      <c r="B60" s="43" t="s">
        <v>188</v>
      </c>
      <c r="C60" s="5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5" x14ac:dyDescent="0.35">
      <c r="A61" s="46" t="s">
        <v>271</v>
      </c>
      <c r="B61" s="43" t="s">
        <v>188</v>
      </c>
      <c r="C61" s="4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5" x14ac:dyDescent="0.35">
      <c r="A62" s="46" t="s">
        <v>272</v>
      </c>
      <c r="B62" s="43" t="s">
        <v>188</v>
      </c>
      <c r="C62" s="4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4" x14ac:dyDescent="0.35">
      <c r="A63" s="42" t="s">
        <v>187</v>
      </c>
      <c r="B63" s="43" t="s">
        <v>27</v>
      </c>
      <c r="C63" s="4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4" x14ac:dyDescent="0.35">
      <c r="A64" s="42" t="s">
        <v>268</v>
      </c>
      <c r="B64" s="43" t="s">
        <v>27</v>
      </c>
      <c r="C64" s="4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5" x14ac:dyDescent="0.35">
      <c r="A65" s="42" t="s">
        <v>190</v>
      </c>
      <c r="B65" s="43" t="s">
        <v>27</v>
      </c>
      <c r="C65" s="4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5.5" x14ac:dyDescent="0.35">
      <c r="A66" s="42" t="s">
        <v>48</v>
      </c>
      <c r="B66" s="43" t="s">
        <v>27</v>
      </c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5" x14ac:dyDescent="0.35">
      <c r="A67" s="42" t="s">
        <v>253</v>
      </c>
      <c r="B67" s="43" t="s">
        <v>27</v>
      </c>
      <c r="C67" s="4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5" x14ac:dyDescent="0.35">
      <c r="A68" s="42" t="s">
        <v>189</v>
      </c>
      <c r="B68" s="43" t="s">
        <v>27</v>
      </c>
      <c r="C68" s="4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4" x14ac:dyDescent="0.35">
      <c r="A69" s="46" t="s">
        <v>267</v>
      </c>
      <c r="B69" s="43" t="s">
        <v>188</v>
      </c>
      <c r="C69" s="5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5" x14ac:dyDescent="0.35">
      <c r="A70" s="42" t="s">
        <v>49</v>
      </c>
      <c r="B70" s="43" t="s">
        <v>27</v>
      </c>
      <c r="C70" s="4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4" x14ac:dyDescent="0.35">
      <c r="A71" s="42" t="str">
        <f>HYPERLINK("https://www.acquisition.gov/sites/default/files/current/far/html/52_232.html#wp1153351","52.232-33 PAYMENT BY ELECTRONIC FUNDS TRANSFER -- SYSTEM FOR AWARD MANAGEMENT (OCT 2018)")</f>
        <v>52.232-33 PAYMENT BY ELECTRONIC FUNDS TRANSFER -- SYSTEM FOR AWARD MANAGEMENT (OCT 2018)</v>
      </c>
      <c r="B71" s="43" t="s">
        <v>27</v>
      </c>
      <c r="C71" s="4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5" x14ac:dyDescent="0.35">
      <c r="A72" s="42" t="s">
        <v>52</v>
      </c>
      <c r="B72" s="43" t="s">
        <v>27</v>
      </c>
      <c r="C72" s="4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5" x14ac:dyDescent="0.35">
      <c r="A73" s="42" t="s">
        <v>53</v>
      </c>
      <c r="B73" s="43" t="s">
        <v>27</v>
      </c>
      <c r="C73" s="4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5" x14ac:dyDescent="0.35">
      <c r="A74" s="42" t="s">
        <v>55</v>
      </c>
      <c r="B74" s="43" t="s">
        <v>27</v>
      </c>
      <c r="C74" s="4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5" x14ac:dyDescent="0.35">
      <c r="A75" s="42" t="s">
        <v>57</v>
      </c>
      <c r="B75" s="43" t="s">
        <v>27</v>
      </c>
      <c r="C75" s="4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4" x14ac:dyDescent="0.35">
      <c r="A76" s="42" t="s">
        <v>58</v>
      </c>
      <c r="B76" s="43" t="s">
        <v>27</v>
      </c>
      <c r="C76" s="5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5" x14ac:dyDescent="0.35">
      <c r="A77" s="42" t="s">
        <v>59</v>
      </c>
      <c r="B77" s="43" t="s">
        <v>27</v>
      </c>
      <c r="C77" s="4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35.5" x14ac:dyDescent="0.35">
      <c r="A78" s="42" t="s">
        <v>259</v>
      </c>
      <c r="B78" s="43" t="s">
        <v>27</v>
      </c>
      <c r="C78" s="4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35.5" x14ac:dyDescent="0.35">
      <c r="A79" s="42" t="s">
        <v>61</v>
      </c>
      <c r="B79" s="43" t="s">
        <v>27</v>
      </c>
      <c r="C79" s="4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4" x14ac:dyDescent="0.35">
      <c r="A80" s="42" t="s">
        <v>62</v>
      </c>
      <c r="B80" s="43" t="s">
        <v>27</v>
      </c>
      <c r="C80" s="4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5" x14ac:dyDescent="0.35">
      <c r="A81" s="42" t="s">
        <v>63</v>
      </c>
      <c r="B81" s="43" t="s">
        <v>27</v>
      </c>
      <c r="C81" s="4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5" x14ac:dyDescent="0.35">
      <c r="A82" s="53" t="s">
        <v>245</v>
      </c>
      <c r="B82" s="43" t="s">
        <v>27</v>
      </c>
      <c r="C82" s="4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4" x14ac:dyDescent="0.35">
      <c r="A83" s="42" t="s">
        <v>211</v>
      </c>
      <c r="B83" s="43" t="s">
        <v>27</v>
      </c>
      <c r="C83" s="4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5" x14ac:dyDescent="0.35">
      <c r="A84" s="42" t="s">
        <v>192</v>
      </c>
      <c r="B84" s="43" t="s">
        <v>27</v>
      </c>
      <c r="C84" s="4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4" x14ac:dyDescent="0.35">
      <c r="A85" s="42" t="s">
        <v>274</v>
      </c>
      <c r="B85" s="43" t="s">
        <v>27</v>
      </c>
      <c r="C85" s="4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4" x14ac:dyDescent="0.35">
      <c r="A86" s="42" t="s">
        <v>199</v>
      </c>
      <c r="B86" s="43" t="s">
        <v>27</v>
      </c>
      <c r="C86" s="4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4" x14ac:dyDescent="0.35">
      <c r="A87" s="42" t="s">
        <v>218</v>
      </c>
      <c r="B87" s="43" t="s">
        <v>27</v>
      </c>
      <c r="C87" s="4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5" x14ac:dyDescent="0.35">
      <c r="A88" s="53" t="s">
        <v>67</v>
      </c>
      <c r="B88" s="43" t="s">
        <v>27</v>
      </c>
      <c r="C88" s="5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4" x14ac:dyDescent="0.35">
      <c r="A89" s="42" t="s">
        <v>196</v>
      </c>
      <c r="B89" s="43" t="s">
        <v>27</v>
      </c>
      <c r="C89" s="4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4" x14ac:dyDescent="0.35">
      <c r="A90" s="42" t="s">
        <v>197</v>
      </c>
      <c r="B90" s="43" t="s">
        <v>27</v>
      </c>
      <c r="C90" s="4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5" x14ac:dyDescent="0.35">
      <c r="A91" s="42" t="s">
        <v>233</v>
      </c>
      <c r="B91" s="43" t="s">
        <v>27</v>
      </c>
      <c r="C91" s="4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5" x14ac:dyDescent="0.35">
      <c r="A92" s="42" t="s">
        <v>230</v>
      </c>
      <c r="B92" s="43" t="s">
        <v>27</v>
      </c>
      <c r="C92" s="4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5" x14ac:dyDescent="0.35">
      <c r="A93" s="42" t="s">
        <v>231</v>
      </c>
      <c r="B93" s="43" t="s">
        <v>27</v>
      </c>
      <c r="C93" s="4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5" x14ac:dyDescent="0.35">
      <c r="A94" s="53" t="s">
        <v>232</v>
      </c>
      <c r="B94" s="43" t="s">
        <v>27</v>
      </c>
      <c r="C94" s="5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35.5" x14ac:dyDescent="0.35">
      <c r="A95" s="42" t="s">
        <v>252</v>
      </c>
      <c r="B95" s="43" t="s">
        <v>73</v>
      </c>
      <c r="C95" s="4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5" x14ac:dyDescent="0.35">
      <c r="A96" s="42" t="s">
        <v>75</v>
      </c>
      <c r="B96" s="43" t="s">
        <v>73</v>
      </c>
      <c r="C96" s="4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4" x14ac:dyDescent="0.35">
      <c r="A97" s="42" t="s">
        <v>200</v>
      </c>
      <c r="B97" s="43" t="s">
        <v>73</v>
      </c>
      <c r="C97" s="4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4" x14ac:dyDescent="0.35">
      <c r="A98" s="42" t="s">
        <v>76</v>
      </c>
      <c r="B98" s="43" t="s">
        <v>73</v>
      </c>
      <c r="C98" s="4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5" x14ac:dyDescent="0.35">
      <c r="A99" s="42" t="s">
        <v>280</v>
      </c>
      <c r="B99" s="43" t="s">
        <v>73</v>
      </c>
      <c r="C99" s="4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4" x14ac:dyDescent="0.35">
      <c r="A100" s="42" t="s">
        <v>77</v>
      </c>
      <c r="B100" s="43" t="s">
        <v>73</v>
      </c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4" x14ac:dyDescent="0.35">
      <c r="A101" s="42" t="s">
        <v>78</v>
      </c>
      <c r="B101" s="43" t="s">
        <v>73</v>
      </c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35.5" x14ac:dyDescent="0.35">
      <c r="A102" s="42" t="s">
        <v>292</v>
      </c>
      <c r="B102" s="43" t="s">
        <v>73</v>
      </c>
      <c r="C102" s="4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5" x14ac:dyDescent="0.35">
      <c r="A103" s="55" t="s">
        <v>79</v>
      </c>
      <c r="B103" s="43" t="s">
        <v>73</v>
      </c>
      <c r="C103" s="4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5" x14ac:dyDescent="0.35">
      <c r="A104" s="42" t="s">
        <v>80</v>
      </c>
      <c r="B104" s="43" t="s">
        <v>73</v>
      </c>
      <c r="C104" s="4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5" x14ac:dyDescent="0.35">
      <c r="A105" s="42" t="s">
        <v>180</v>
      </c>
      <c r="B105" s="43" t="s">
        <v>73</v>
      </c>
      <c r="C105" s="4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5" x14ac:dyDescent="0.35">
      <c r="A106" s="42" t="s">
        <v>221</v>
      </c>
      <c r="B106" s="43" t="s">
        <v>73</v>
      </c>
      <c r="C106" s="4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35.5" x14ac:dyDescent="0.35">
      <c r="A107" s="42" t="s">
        <v>222</v>
      </c>
      <c r="B107" s="43" t="s">
        <v>73</v>
      </c>
      <c r="C107" s="4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4" x14ac:dyDescent="0.35">
      <c r="A108" s="42" t="s">
        <v>220</v>
      </c>
      <c r="B108" s="43" t="s">
        <v>73</v>
      </c>
      <c r="C108" s="4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35.5" x14ac:dyDescent="0.35">
      <c r="A109" s="48" t="s">
        <v>223</v>
      </c>
      <c r="B109" s="43" t="s">
        <v>73</v>
      </c>
      <c r="C109" s="4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5" x14ac:dyDescent="0.35">
      <c r="A110" s="56" t="s">
        <v>193</v>
      </c>
      <c r="B110" s="43" t="s">
        <v>73</v>
      </c>
      <c r="C110" s="4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5" x14ac:dyDescent="0.35">
      <c r="A111" s="42" t="s">
        <v>179</v>
      </c>
      <c r="B111" s="43" t="s">
        <v>73</v>
      </c>
      <c r="C111" s="4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5" x14ac:dyDescent="0.35">
      <c r="A112" s="46" t="s">
        <v>296</v>
      </c>
      <c r="B112" s="43" t="s">
        <v>188</v>
      </c>
      <c r="C112" s="4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5" x14ac:dyDescent="0.35">
      <c r="A113" s="42" t="s">
        <v>82</v>
      </c>
      <c r="B113" s="43" t="s">
        <v>73</v>
      </c>
      <c r="C113" s="4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5" x14ac:dyDescent="0.35">
      <c r="A114" s="46" t="s">
        <v>290</v>
      </c>
      <c r="B114" s="43" t="s">
        <v>188</v>
      </c>
      <c r="C114" s="4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5" x14ac:dyDescent="0.35">
      <c r="A115" s="42" t="s">
        <v>83</v>
      </c>
      <c r="B115" s="43" t="s">
        <v>73</v>
      </c>
      <c r="C115" s="4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4" x14ac:dyDescent="0.35">
      <c r="A116" s="42" t="s">
        <v>293</v>
      </c>
      <c r="B116" s="43" t="s">
        <v>73</v>
      </c>
      <c r="C116" s="4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5" x14ac:dyDescent="0.35">
      <c r="A117" s="42" t="s">
        <v>84</v>
      </c>
      <c r="B117" s="43" t="s">
        <v>73</v>
      </c>
      <c r="C117" s="4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5" x14ac:dyDescent="0.35">
      <c r="A118" s="42" t="s">
        <v>85</v>
      </c>
      <c r="B118" s="43" t="s">
        <v>73</v>
      </c>
      <c r="C118" s="4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5" x14ac:dyDescent="0.35">
      <c r="A119" s="42" t="s">
        <v>86</v>
      </c>
      <c r="B119" s="43" t="s">
        <v>73</v>
      </c>
      <c r="C119" s="4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5" x14ac:dyDescent="0.35">
      <c r="A120" s="42" t="s">
        <v>87</v>
      </c>
      <c r="B120" s="43" t="s">
        <v>73</v>
      </c>
      <c r="C120" s="4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4" x14ac:dyDescent="0.35">
      <c r="A121" s="42" t="s">
        <v>88</v>
      </c>
      <c r="B121" s="43" t="s">
        <v>73</v>
      </c>
      <c r="C121" s="4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5" x14ac:dyDescent="0.35">
      <c r="A122" s="53" t="str">
        <f>HYPERLINK("https://www.acquisition.gov/sites/default/files/current/far/html/52_222.html#wp1160021","52.222-41 SERVICE CONTRACT LABOR STANDARDS (AUG 2018)")</f>
        <v>52.222-41 SERVICE CONTRACT LABOR STANDARDS (AUG 2018)</v>
      </c>
      <c r="B122" s="43" t="s">
        <v>73</v>
      </c>
      <c r="C122" s="4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4" x14ac:dyDescent="0.35">
      <c r="A123" s="42" t="s">
        <v>89</v>
      </c>
      <c r="B123" s="43" t="s">
        <v>73</v>
      </c>
      <c r="C123" s="4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35.5" x14ac:dyDescent="0.35">
      <c r="A124" s="42" t="s">
        <v>90</v>
      </c>
      <c r="B124" s="43" t="s">
        <v>73</v>
      </c>
      <c r="C124" s="4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35.5" x14ac:dyDescent="0.35">
      <c r="A125" s="42" t="s">
        <v>91</v>
      </c>
      <c r="B125" s="43" t="s">
        <v>73</v>
      </c>
      <c r="C125" s="4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5" x14ac:dyDescent="0.35">
      <c r="A126" s="42" t="s">
        <v>294</v>
      </c>
      <c r="B126" s="43" t="s">
        <v>73</v>
      </c>
      <c r="C126" s="4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4" x14ac:dyDescent="0.35">
      <c r="A127" s="42" t="s">
        <v>181</v>
      </c>
      <c r="B127" s="43" t="s">
        <v>73</v>
      </c>
      <c r="C127" s="50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5" x14ac:dyDescent="0.35">
      <c r="A128" s="46" t="s">
        <v>291</v>
      </c>
      <c r="B128" s="43" t="s">
        <v>188</v>
      </c>
      <c r="C128" s="4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4" x14ac:dyDescent="0.35">
      <c r="A129" s="46" t="s">
        <v>288</v>
      </c>
      <c r="B129" s="43" t="s">
        <v>188</v>
      </c>
      <c r="C129" s="5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5" x14ac:dyDescent="0.35">
      <c r="A130" s="48" t="s">
        <v>152</v>
      </c>
      <c r="B130" s="58" t="s">
        <v>188</v>
      </c>
      <c r="C130" s="5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4" x14ac:dyDescent="0.35">
      <c r="A131" s="46" t="s">
        <v>239</v>
      </c>
      <c r="B131" s="58" t="s">
        <v>188</v>
      </c>
      <c r="C131" s="60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4" x14ac:dyDescent="0.35">
      <c r="A132" s="61" t="s">
        <v>289</v>
      </c>
      <c r="B132" s="49" t="s">
        <v>273</v>
      </c>
      <c r="C132" s="5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5" x14ac:dyDescent="0.35">
      <c r="A133" s="46" t="s">
        <v>92</v>
      </c>
      <c r="B133" s="43" t="s">
        <v>73</v>
      </c>
      <c r="C133" s="6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5" x14ac:dyDescent="0.35">
      <c r="A134" s="42" t="s">
        <v>93</v>
      </c>
      <c r="B134" s="43" t="s">
        <v>73</v>
      </c>
      <c r="C134" s="4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5" x14ac:dyDescent="0.35">
      <c r="A135" s="63" t="s">
        <v>209</v>
      </c>
      <c r="B135" s="43" t="s">
        <v>188</v>
      </c>
      <c r="C135" s="4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5" x14ac:dyDescent="0.35">
      <c r="A136" s="64" t="s">
        <v>224</v>
      </c>
      <c r="B136" s="43" t="s">
        <v>73</v>
      </c>
      <c r="C136" s="4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5" x14ac:dyDescent="0.35">
      <c r="A137" s="64" t="s">
        <v>225</v>
      </c>
      <c r="B137" s="43" t="s">
        <v>73</v>
      </c>
      <c r="C137" s="4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4" x14ac:dyDescent="0.35">
      <c r="A138" s="63" t="s">
        <v>256</v>
      </c>
      <c r="B138" s="43" t="s">
        <v>73</v>
      </c>
      <c r="C138" s="4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" x14ac:dyDescent="0.35">
      <c r="A139" s="63" t="s">
        <v>227</v>
      </c>
      <c r="B139" s="43" t="s">
        <v>73</v>
      </c>
      <c r="C139" s="4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4" x14ac:dyDescent="0.35">
      <c r="A140" s="63" t="s">
        <v>228</v>
      </c>
      <c r="B140" s="43" t="s">
        <v>73</v>
      </c>
      <c r="C140" s="4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4" x14ac:dyDescent="0.35">
      <c r="A141" s="63" t="s">
        <v>262</v>
      </c>
      <c r="B141" s="43" t="s">
        <v>73</v>
      </c>
      <c r="C141" s="4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4" x14ac:dyDescent="0.35">
      <c r="A142" s="63" t="s">
        <v>226</v>
      </c>
      <c r="B142" s="43" t="s">
        <v>188</v>
      </c>
      <c r="C142" s="4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5" x14ac:dyDescent="0.35">
      <c r="A143" s="42" t="s">
        <v>94</v>
      </c>
      <c r="B143" s="43" t="s">
        <v>73</v>
      </c>
      <c r="C143" s="4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35.5" x14ac:dyDescent="0.35">
      <c r="A144" s="46" t="s">
        <v>255</v>
      </c>
      <c r="B144" s="43" t="s">
        <v>73</v>
      </c>
      <c r="C144" s="4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4" x14ac:dyDescent="0.35">
      <c r="A145" s="46" t="s">
        <v>254</v>
      </c>
      <c r="B145" s="43" t="s">
        <v>188</v>
      </c>
      <c r="C145" s="4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35.5" x14ac:dyDescent="0.35">
      <c r="A146" s="42" t="str">
        <f>HYPERLINK("https://www.acquisition.gov/sites/default/files/current/far/html/52_223_226.html#wp1188714","52.225-25 PROHIBITION ON CONTRACTING WITH ENTITIES ENGAGING IN CERTAIN ACTIVITIES OR TRANSACTIONS RELATING TO IRAN REPRESENTATION AND CERTIFICATIONS (AUG 2018)")</f>
        <v>52.225-25 PROHIBITION ON CONTRACTING WITH ENTITIES ENGAGING IN CERTAIN ACTIVITIES OR TRANSACTIONS RELATING TO IRAN REPRESENTATION AND CERTIFICATIONS (AUG 2018)</v>
      </c>
      <c r="B146" s="43" t="s">
        <v>73</v>
      </c>
      <c r="C146" s="4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5" x14ac:dyDescent="0.35">
      <c r="A147" s="42" t="s">
        <v>95</v>
      </c>
      <c r="B147" s="43" t="s">
        <v>73</v>
      </c>
      <c r="C147" s="4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5" x14ac:dyDescent="0.35">
      <c r="A148" s="42" t="s">
        <v>240</v>
      </c>
      <c r="B148" s="43" t="s">
        <v>73</v>
      </c>
      <c r="C148" s="5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5" x14ac:dyDescent="0.35">
      <c r="A149" s="42" t="s">
        <v>96</v>
      </c>
      <c r="B149" s="43" t="s">
        <v>73</v>
      </c>
      <c r="C149" s="4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5" x14ac:dyDescent="0.35">
      <c r="A150" s="42" t="s">
        <v>97</v>
      </c>
      <c r="B150" s="43" t="s">
        <v>73</v>
      </c>
      <c r="C150" s="4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5" x14ac:dyDescent="0.35">
      <c r="A151" s="42" t="s">
        <v>98</v>
      </c>
      <c r="B151" s="43" t="s">
        <v>73</v>
      </c>
      <c r="C151" s="4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5" x14ac:dyDescent="0.35">
      <c r="A152" s="42" t="s">
        <v>99</v>
      </c>
      <c r="B152" s="43" t="s">
        <v>73</v>
      </c>
      <c r="C152" s="4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4" x14ac:dyDescent="0.35">
      <c r="A153" s="46" t="s">
        <v>242</v>
      </c>
      <c r="B153" s="43" t="s">
        <v>73</v>
      </c>
      <c r="C153" s="4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5" x14ac:dyDescent="0.35">
      <c r="A154" s="42" t="s">
        <v>100</v>
      </c>
      <c r="B154" s="43" t="s">
        <v>73</v>
      </c>
      <c r="C154" s="4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4" x14ac:dyDescent="0.35">
      <c r="A155" s="42" t="s">
        <v>101</v>
      </c>
      <c r="B155" s="43" t="s">
        <v>73</v>
      </c>
      <c r="C155" s="4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5" x14ac:dyDescent="0.35">
      <c r="A156" s="42" t="s">
        <v>102</v>
      </c>
      <c r="B156" s="43" t="s">
        <v>73</v>
      </c>
      <c r="C156" s="4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5" x14ac:dyDescent="0.35">
      <c r="A157" s="42" t="s">
        <v>103</v>
      </c>
      <c r="B157" s="43" t="s">
        <v>73</v>
      </c>
      <c r="C157" s="4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5" x14ac:dyDescent="0.35">
      <c r="A158" s="42" t="s">
        <v>104</v>
      </c>
      <c r="B158" s="43" t="s">
        <v>73</v>
      </c>
      <c r="C158" s="4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5" x14ac:dyDescent="0.35">
      <c r="A159" s="42" t="s">
        <v>105</v>
      </c>
      <c r="B159" s="43" t="s">
        <v>73</v>
      </c>
      <c r="C159" s="4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5" x14ac:dyDescent="0.35">
      <c r="A160" s="42" t="s">
        <v>106</v>
      </c>
      <c r="B160" s="43" t="s">
        <v>73</v>
      </c>
      <c r="C160" s="4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5" x14ac:dyDescent="0.35">
      <c r="A161" s="42" t="s">
        <v>195</v>
      </c>
      <c r="B161" s="43" t="s">
        <v>73</v>
      </c>
      <c r="C161" s="4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5" x14ac:dyDescent="0.35">
      <c r="A162" s="42" t="s">
        <v>107</v>
      </c>
      <c r="B162" s="43" t="s">
        <v>73</v>
      </c>
      <c r="C162" s="4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4" x14ac:dyDescent="0.35">
      <c r="A163" s="42" t="s">
        <v>108</v>
      </c>
      <c r="B163" s="43" t="s">
        <v>73</v>
      </c>
      <c r="C163" s="4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5" x14ac:dyDescent="0.35">
      <c r="A164" s="42" t="s">
        <v>109</v>
      </c>
      <c r="B164" s="43" t="s">
        <v>73</v>
      </c>
      <c r="C164" s="4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5" x14ac:dyDescent="0.35">
      <c r="A165" s="42" t="s">
        <v>110</v>
      </c>
      <c r="B165" s="43" t="s">
        <v>73</v>
      </c>
      <c r="C165" s="4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5" x14ac:dyDescent="0.35">
      <c r="A166" s="42" t="s">
        <v>111</v>
      </c>
      <c r="B166" s="43" t="s">
        <v>73</v>
      </c>
      <c r="C166" s="4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4" x14ac:dyDescent="0.35">
      <c r="A167" s="42" t="s">
        <v>112</v>
      </c>
      <c r="B167" s="43" t="s">
        <v>73</v>
      </c>
      <c r="C167" s="5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5" x14ac:dyDescent="0.35">
      <c r="A168" s="42" t="s">
        <v>113</v>
      </c>
      <c r="B168" s="43" t="s">
        <v>73</v>
      </c>
      <c r="C168" s="4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4" x14ac:dyDescent="0.35">
      <c r="A169" s="42" t="s">
        <v>208</v>
      </c>
      <c r="B169" s="43" t="s">
        <v>73</v>
      </c>
      <c r="C169" s="4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4" x14ac:dyDescent="0.35">
      <c r="A170" s="42" t="s">
        <v>114</v>
      </c>
      <c r="B170" s="43" t="s">
        <v>73</v>
      </c>
      <c r="C170" s="4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6" customHeight="1" x14ac:dyDescent="0.35">
      <c r="A171" s="42" t="s">
        <v>115</v>
      </c>
      <c r="B171" s="43" t="s">
        <v>73</v>
      </c>
      <c r="C171" s="4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5" customHeight="1" x14ac:dyDescent="0.35">
      <c r="A172" s="46" t="s">
        <v>182</v>
      </c>
      <c r="B172" s="43" t="s">
        <v>73</v>
      </c>
      <c r="C172" s="5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5" x14ac:dyDescent="0.35">
      <c r="A173" s="42" t="s">
        <v>116</v>
      </c>
      <c r="B173" s="43" t="s">
        <v>73</v>
      </c>
      <c r="C173" s="4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4" x14ac:dyDescent="0.35">
      <c r="A174" s="42" t="s">
        <v>117</v>
      </c>
      <c r="B174" s="43" t="s">
        <v>73</v>
      </c>
      <c r="C174" s="4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5" x14ac:dyDescent="0.35">
      <c r="A175" s="42" t="s">
        <v>118</v>
      </c>
      <c r="B175" s="43" t="s">
        <v>73</v>
      </c>
      <c r="C175" s="4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4" x14ac:dyDescent="0.35">
      <c r="A176" s="42" t="str">
        <f>HYPERLINK("https://www.acquisition.gov/sites/default/files/current/gsam/html/Part552_Sub2A.html#wp1930055","552.211-89 NON-MANUFACTURED WOOD PACKAGING MATERIAL FOR EXPORT (JUL 2016)")</f>
        <v>552.211-89 NON-MANUFACTURED WOOD PACKAGING MATERIAL FOR EXPORT (JUL 2016)</v>
      </c>
      <c r="B176" s="43" t="s">
        <v>73</v>
      </c>
      <c r="C176" s="4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35.5" x14ac:dyDescent="0.35">
      <c r="A177" s="42" t="s">
        <v>258</v>
      </c>
      <c r="B177" s="43" t="s">
        <v>73</v>
      </c>
      <c r="C177" s="4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5" x14ac:dyDescent="0.35">
      <c r="A178" s="42" t="s">
        <v>119</v>
      </c>
      <c r="B178" s="43" t="s">
        <v>73</v>
      </c>
      <c r="C178" s="4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5" x14ac:dyDescent="0.35">
      <c r="A179" s="42" t="s">
        <v>120</v>
      </c>
      <c r="B179" s="43" t="s">
        <v>73</v>
      </c>
      <c r="C179" s="4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4" x14ac:dyDescent="0.35">
      <c r="A180" s="42" t="s">
        <v>121</v>
      </c>
      <c r="B180" s="43" t="s">
        <v>73</v>
      </c>
      <c r="C180" s="4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5" x14ac:dyDescent="0.35">
      <c r="A181" s="42" t="s">
        <v>122</v>
      </c>
      <c r="B181" s="43" t="s">
        <v>73</v>
      </c>
      <c r="C181" s="4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5" x14ac:dyDescent="0.35">
      <c r="A182" s="42" t="s">
        <v>123</v>
      </c>
      <c r="B182" s="43" t="s">
        <v>73</v>
      </c>
      <c r="C182" s="4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5" x14ac:dyDescent="0.35">
      <c r="A183" s="42" t="s">
        <v>124</v>
      </c>
      <c r="B183" s="43" t="s">
        <v>73</v>
      </c>
      <c r="C183" s="4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5" x14ac:dyDescent="0.35">
      <c r="A184" s="42" t="s">
        <v>234</v>
      </c>
      <c r="B184" s="43" t="s">
        <v>73</v>
      </c>
      <c r="C184" s="4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3" x14ac:dyDescent="0.35">
      <c r="A185" s="53" t="str">
        <f>HYPERLINK("https://drive.google.com/file/d/11l4kIbaUQ6qweM6c7bdTnwKQ7bgCspXq/view?usp=sharing","I-FSS-969 ECONOMIC PRICE ADJUSTMENT - FSS MULTIPLE AWARD SCHEDULE (OCT 2014) (ALTERNATE II - JUL 2016)")</f>
        <v>I-FSS-969 ECONOMIC PRICE ADJUSTMENT - FSS MULTIPLE AWARD SCHEDULE (OCT 2014) (ALTERNATE II - JUL 2016)</v>
      </c>
      <c r="B185" s="43" t="s">
        <v>73</v>
      </c>
      <c r="C185" s="4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3" x14ac:dyDescent="0.35">
      <c r="A186" s="53" t="str">
        <f>HYPERLINK("https://drive.google.com/file/d/1TVfMqkduoXzczW5OO50h3Ep92LsqZJxL/view?usp=sharing","I-FSS-969 ECONOMIC PRICE ADJUSTMENT-FSS MULTIPLE AWARD SCHEDULE (OCT 2014)")</f>
        <v>I-FSS-969 ECONOMIC PRICE ADJUSTMENT-FSS MULTIPLE AWARD SCHEDULE (OCT 2014)</v>
      </c>
      <c r="B186" s="43" t="s">
        <v>73</v>
      </c>
      <c r="C186" s="4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5" x14ac:dyDescent="0.35">
      <c r="A187" s="42" t="s">
        <v>191</v>
      </c>
      <c r="B187" s="43" t="s">
        <v>125</v>
      </c>
      <c r="C187" s="4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5" x14ac:dyDescent="0.35">
      <c r="A188" s="65" t="s">
        <v>126</v>
      </c>
      <c r="B188" s="66" t="s">
        <v>125</v>
      </c>
      <c r="C188" s="44"/>
      <c r="D188" s="3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65" customHeight="1" x14ac:dyDescent="0.35">
      <c r="A189" s="42" t="s">
        <v>127</v>
      </c>
      <c r="B189" s="43" t="s">
        <v>125</v>
      </c>
      <c r="C189" s="4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5" x14ac:dyDescent="0.35">
      <c r="A190" s="42" t="s">
        <v>128</v>
      </c>
      <c r="B190" s="43" t="s">
        <v>125</v>
      </c>
      <c r="C190" s="4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4" x14ac:dyDescent="0.35">
      <c r="A191" s="42" t="s">
        <v>241</v>
      </c>
      <c r="B191" s="43" t="s">
        <v>125</v>
      </c>
      <c r="C191" s="4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4" x14ac:dyDescent="0.35">
      <c r="A192" s="46" t="s">
        <v>207</v>
      </c>
      <c r="B192" s="43" t="s">
        <v>125</v>
      </c>
      <c r="C192" s="5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30.5" customHeight="1" x14ac:dyDescent="0.35">
      <c r="A193" s="42" t="s">
        <v>283</v>
      </c>
      <c r="B193" s="43" t="s">
        <v>125</v>
      </c>
      <c r="C193" s="51"/>
      <c r="D193" s="3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35.5" x14ac:dyDescent="0.35">
      <c r="A194" s="42" t="s">
        <v>284</v>
      </c>
      <c r="B194" s="43" t="s">
        <v>125</v>
      </c>
      <c r="C194" s="5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5" x14ac:dyDescent="0.35">
      <c r="A195" s="42" t="s">
        <v>129</v>
      </c>
      <c r="B195" s="43" t="s">
        <v>125</v>
      </c>
      <c r="C195" s="4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5" x14ac:dyDescent="0.35">
      <c r="A196" s="53" t="s">
        <v>130</v>
      </c>
      <c r="B196" s="43" t="s">
        <v>125</v>
      </c>
      <c r="C196" s="4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5" x14ac:dyDescent="0.35">
      <c r="A197" s="53" t="s">
        <v>131</v>
      </c>
      <c r="B197" s="43" t="s">
        <v>125</v>
      </c>
      <c r="C197" s="4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5" x14ac:dyDescent="0.35">
      <c r="A198" s="53" t="s">
        <v>132</v>
      </c>
      <c r="B198" s="43" t="s">
        <v>125</v>
      </c>
      <c r="C198" s="4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3" x14ac:dyDescent="0.35">
      <c r="A199" s="67" t="s">
        <v>246</v>
      </c>
      <c r="B199" s="43" t="s">
        <v>188</v>
      </c>
      <c r="C199" s="4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3" x14ac:dyDescent="0.35">
      <c r="A200" s="67" t="s">
        <v>212</v>
      </c>
      <c r="B200" s="43" t="s">
        <v>125</v>
      </c>
      <c r="C200" s="4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4" x14ac:dyDescent="0.35">
      <c r="A201" s="42" t="s">
        <v>264</v>
      </c>
      <c r="B201" s="43" t="s">
        <v>125</v>
      </c>
      <c r="C201" s="6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4" x14ac:dyDescent="0.35">
      <c r="A202" s="42" t="s">
        <v>265</v>
      </c>
      <c r="B202" s="43" t="s">
        <v>125</v>
      </c>
      <c r="C202" s="6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4" x14ac:dyDescent="0.35">
      <c r="A203" s="42" t="s">
        <v>266</v>
      </c>
      <c r="B203" s="43" t="s">
        <v>125</v>
      </c>
      <c r="C203" s="4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4" x14ac:dyDescent="0.35">
      <c r="A204" s="42" t="s">
        <v>219</v>
      </c>
      <c r="B204" s="43" t="s">
        <v>125</v>
      </c>
      <c r="C204" s="4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5" x14ac:dyDescent="0.35">
      <c r="A205" s="46" t="s">
        <v>213</v>
      </c>
      <c r="B205" s="43" t="s">
        <v>216</v>
      </c>
      <c r="C205" s="5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5" x14ac:dyDescent="0.35">
      <c r="A206" s="53" t="s">
        <v>133</v>
      </c>
      <c r="B206" s="43" t="s">
        <v>125</v>
      </c>
      <c r="C206" s="4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5" x14ac:dyDescent="0.35">
      <c r="A207" s="53" t="s">
        <v>134</v>
      </c>
      <c r="B207" s="43" t="s">
        <v>125</v>
      </c>
      <c r="C207" s="4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5" x14ac:dyDescent="0.35">
      <c r="A208" s="53" t="s">
        <v>135</v>
      </c>
      <c r="B208" s="43" t="s">
        <v>125</v>
      </c>
      <c r="C208" s="4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5" x14ac:dyDescent="0.35">
      <c r="A209" s="53" t="s">
        <v>136</v>
      </c>
      <c r="B209" s="43" t="s">
        <v>125</v>
      </c>
      <c r="C209" s="4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5" x14ac:dyDescent="0.35">
      <c r="A210" s="53" t="s">
        <v>137</v>
      </c>
      <c r="B210" s="43" t="s">
        <v>125</v>
      </c>
      <c r="C210" s="4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5" x14ac:dyDescent="0.35">
      <c r="A211" s="53" t="s">
        <v>138</v>
      </c>
      <c r="B211" s="43" t="s">
        <v>125</v>
      </c>
      <c r="C211" s="4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5" x14ac:dyDescent="0.35">
      <c r="A212" s="42" t="s">
        <v>139</v>
      </c>
      <c r="B212" s="43" t="s">
        <v>125</v>
      </c>
      <c r="C212" s="4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5" x14ac:dyDescent="0.35">
      <c r="A213" s="69" t="s">
        <v>238</v>
      </c>
      <c r="B213" s="43" t="s">
        <v>125</v>
      </c>
      <c r="C213" s="4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5" x14ac:dyDescent="0.35">
      <c r="A214" s="70" t="s">
        <v>140</v>
      </c>
      <c r="B214" s="71" t="s">
        <v>141</v>
      </c>
      <c r="C214" s="4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4" x14ac:dyDescent="0.35">
      <c r="A215" s="61" t="s">
        <v>178</v>
      </c>
      <c r="B215" s="72" t="s">
        <v>125</v>
      </c>
      <c r="C215" s="7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4" x14ac:dyDescent="0.35">
      <c r="A216" s="74" t="s">
        <v>263</v>
      </c>
      <c r="B216" s="72" t="s">
        <v>125</v>
      </c>
      <c r="C216" s="4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4" x14ac:dyDescent="0.35">
      <c r="A217" s="74" t="s">
        <v>217</v>
      </c>
      <c r="B217" s="72" t="s">
        <v>125</v>
      </c>
      <c r="C217" s="4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5" x14ac:dyDescent="0.35">
      <c r="A218" s="75" t="s">
        <v>183</v>
      </c>
      <c r="B218" s="72" t="s">
        <v>125</v>
      </c>
      <c r="C218" s="4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5" x14ac:dyDescent="0.35">
      <c r="A219" s="76" t="s">
        <v>184</v>
      </c>
      <c r="B219" s="77" t="s">
        <v>125</v>
      </c>
      <c r="C219" s="4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4" x14ac:dyDescent="0.35">
      <c r="A220" s="78" t="s">
        <v>185</v>
      </c>
      <c r="B220" s="72" t="s">
        <v>125</v>
      </c>
      <c r="C220" s="4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6" thickBot="1" x14ac:dyDescent="0.4">
      <c r="A221" s="79" t="s">
        <v>186</v>
      </c>
      <c r="B221" s="72" t="s">
        <v>125</v>
      </c>
      <c r="C221" s="4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5" x14ac:dyDescent="0.35">
      <c r="A222" s="80" t="s">
        <v>236</v>
      </c>
      <c r="B222" s="58" t="s">
        <v>73</v>
      </c>
      <c r="C222" s="8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5" x14ac:dyDescent="0.35">
      <c r="A223" s="73" t="s">
        <v>243</v>
      </c>
      <c r="B223" s="73" t="s">
        <v>188</v>
      </c>
      <c r="C223" s="4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5" x14ac:dyDescent="0.35">
      <c r="A224" s="73" t="s">
        <v>244</v>
      </c>
      <c r="B224" s="73" t="s">
        <v>125</v>
      </c>
      <c r="C224" s="4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4" x14ac:dyDescent="0.35">
      <c r="A225" s="41" t="s">
        <v>282</v>
      </c>
      <c r="B225" s="73" t="s">
        <v>188</v>
      </c>
      <c r="C225" s="4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4" x14ac:dyDescent="0.35">
      <c r="A226" s="41" t="s">
        <v>248</v>
      </c>
      <c r="B226" s="73" t="s">
        <v>188</v>
      </c>
      <c r="C226" s="5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4" x14ac:dyDescent="0.35">
      <c r="A227" s="61" t="s">
        <v>249</v>
      </c>
      <c r="B227" s="73" t="s">
        <v>188</v>
      </c>
      <c r="C227" s="5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4" x14ac:dyDescent="0.35">
      <c r="A228" s="41" t="s">
        <v>257</v>
      </c>
      <c r="B228" s="73" t="s">
        <v>188</v>
      </c>
      <c r="C228" s="4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4" x14ac:dyDescent="0.35">
      <c r="A229" s="41" t="s">
        <v>275</v>
      </c>
      <c r="B229" s="73" t="s">
        <v>276</v>
      </c>
      <c r="C229" s="5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5" x14ac:dyDescent="0.35">
      <c r="A230" s="73" t="s">
        <v>277</v>
      </c>
      <c r="B230" s="73" t="s">
        <v>276</v>
      </c>
      <c r="C230" s="5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35.5" x14ac:dyDescent="0.35">
      <c r="A231" s="41" t="s">
        <v>279</v>
      </c>
      <c r="B231" s="73" t="s">
        <v>276</v>
      </c>
      <c r="C231" s="5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5" x14ac:dyDescent="0.35">
      <c r="A232" s="22"/>
      <c r="B232" s="2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5" x14ac:dyDescent="0.35">
      <c r="A233" s="22"/>
      <c r="B233" s="2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5" x14ac:dyDescent="0.35">
      <c r="A234" s="22"/>
      <c r="B234" s="2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5" x14ac:dyDescent="0.35">
      <c r="A235" s="22"/>
      <c r="B235" s="2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5" x14ac:dyDescent="0.35">
      <c r="A236" s="22"/>
      <c r="B236" s="2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5" x14ac:dyDescent="0.35">
      <c r="A237" s="22"/>
      <c r="B237" s="2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5" x14ac:dyDescent="0.35">
      <c r="A238" s="22"/>
      <c r="B238" s="2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5" x14ac:dyDescent="0.35">
      <c r="A239" s="22"/>
      <c r="B239" s="2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5" x14ac:dyDescent="0.35">
      <c r="A240" s="22"/>
      <c r="B240" s="2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5" x14ac:dyDescent="0.35">
      <c r="A241" s="22"/>
      <c r="B241" s="2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5" x14ac:dyDescent="0.35">
      <c r="A242" s="22"/>
      <c r="B242" s="2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5" x14ac:dyDescent="0.35">
      <c r="A243" s="22"/>
      <c r="B243" s="2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5" x14ac:dyDescent="0.35">
      <c r="A244" s="22"/>
      <c r="B244" s="2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5" x14ac:dyDescent="0.35">
      <c r="A245" s="22"/>
      <c r="B245" s="2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5" x14ac:dyDescent="0.35">
      <c r="A246" s="22"/>
      <c r="B246" s="2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5" x14ac:dyDescent="0.35">
      <c r="A247" s="23"/>
      <c r="B247" s="2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5" x14ac:dyDescent="0.35">
      <c r="A248" s="23"/>
      <c r="B248" s="2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5" x14ac:dyDescent="0.35">
      <c r="A249" s="23"/>
      <c r="B249" s="2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5" x14ac:dyDescent="0.35">
      <c r="A250" s="23"/>
      <c r="B250" s="2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5" x14ac:dyDescent="0.35">
      <c r="A251" s="23"/>
      <c r="B251" s="2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5" x14ac:dyDescent="0.35">
      <c r="A252" s="23"/>
      <c r="B252" s="2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5" x14ac:dyDescent="0.35">
      <c r="A253" s="22"/>
      <c r="B253" s="2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5" x14ac:dyDescent="0.35">
      <c r="A254" s="22"/>
      <c r="B254" s="2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5" x14ac:dyDescent="0.35">
      <c r="A255" s="23"/>
      <c r="B255" s="2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5" x14ac:dyDescent="0.35">
      <c r="A256" s="23"/>
      <c r="B256" s="2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5" x14ac:dyDescent="0.35">
      <c r="A257" s="23"/>
      <c r="B257" s="2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5" x14ac:dyDescent="0.35">
      <c r="A258" s="23"/>
      <c r="B258" s="2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5" x14ac:dyDescent="0.35">
      <c r="A259" s="23"/>
      <c r="B259" s="2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5" x14ac:dyDescent="0.35">
      <c r="A260" s="23"/>
      <c r="B260" s="2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5" x14ac:dyDescent="0.35">
      <c r="A261" s="23"/>
      <c r="B261" s="2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5" x14ac:dyDescent="0.35">
      <c r="A262" s="23"/>
      <c r="B262" s="2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5" x14ac:dyDescent="0.35">
      <c r="A263" s="23"/>
      <c r="B263" s="2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5" x14ac:dyDescent="0.35">
      <c r="A264" s="23"/>
      <c r="B264" s="2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5" x14ac:dyDescent="0.35">
      <c r="A265" s="23"/>
      <c r="B265" s="2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5" x14ac:dyDescent="0.35">
      <c r="A266" s="23"/>
      <c r="B266" s="2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5" x14ac:dyDescent="0.35">
      <c r="A267" s="23"/>
      <c r="B267" s="2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5" x14ac:dyDescent="0.35">
      <c r="A268" s="22"/>
      <c r="B268" s="2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5" x14ac:dyDescent="0.35">
      <c r="A269" s="22"/>
      <c r="B269" s="2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5" x14ac:dyDescent="0.35">
      <c r="A270" s="23"/>
      <c r="B270" s="2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5" x14ac:dyDescent="0.35">
      <c r="A271" s="22"/>
      <c r="B271" s="2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5" x14ac:dyDescent="0.35">
      <c r="A272" s="22"/>
      <c r="B272" s="2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5" x14ac:dyDescent="0.35">
      <c r="A273" s="22"/>
      <c r="B273" s="2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5" x14ac:dyDescent="0.35">
      <c r="A274" s="22"/>
      <c r="B274" s="2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5" x14ac:dyDescent="0.35">
      <c r="A275" s="22"/>
      <c r="B275" s="2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5" x14ac:dyDescent="0.35">
      <c r="A276" s="22"/>
      <c r="B276" s="2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5" x14ac:dyDescent="0.35">
      <c r="A277" s="22"/>
      <c r="B277" s="2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5" x14ac:dyDescent="0.35">
      <c r="A278" s="22"/>
      <c r="B278" s="2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5" x14ac:dyDescent="0.35">
      <c r="A279" s="22"/>
      <c r="B279" s="2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5" x14ac:dyDescent="0.35">
      <c r="A280" s="22"/>
      <c r="B280" s="2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5" x14ac:dyDescent="0.35">
      <c r="A281" s="22"/>
      <c r="B281" s="2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5" x14ac:dyDescent="0.35">
      <c r="A282" s="22"/>
      <c r="B282" s="2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5" x14ac:dyDescent="0.35">
      <c r="A283" s="22"/>
      <c r="B283" s="2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5" x14ac:dyDescent="0.35">
      <c r="A284" s="22"/>
      <c r="B284" s="2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5" x14ac:dyDescent="0.35">
      <c r="A285" s="22"/>
      <c r="B285" s="2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5" x14ac:dyDescent="0.35">
      <c r="A286" s="22"/>
      <c r="B286" s="2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5" x14ac:dyDescent="0.35">
      <c r="A287" s="22"/>
      <c r="B287" s="2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5" x14ac:dyDescent="0.35">
      <c r="A288" s="22"/>
      <c r="B288" s="2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5" x14ac:dyDescent="0.35">
      <c r="A289" s="22"/>
      <c r="B289" s="2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5" x14ac:dyDescent="0.35">
      <c r="A290" s="22"/>
      <c r="B290" s="2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5" x14ac:dyDescent="0.35">
      <c r="A291" s="22"/>
      <c r="B291" s="2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5" x14ac:dyDescent="0.35">
      <c r="A292" s="22"/>
      <c r="B292" s="2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5" x14ac:dyDescent="0.35">
      <c r="A293" s="22"/>
      <c r="B293" s="2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5" x14ac:dyDescent="0.35">
      <c r="A294" s="22"/>
      <c r="B294" s="2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5" x14ac:dyDescent="0.35">
      <c r="A295" s="22"/>
      <c r="B295" s="2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5" x14ac:dyDescent="0.35">
      <c r="A296" s="22"/>
      <c r="B296" s="2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5" x14ac:dyDescent="0.35">
      <c r="A297" s="22"/>
      <c r="B297" s="2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5" x14ac:dyDescent="0.35">
      <c r="A298" s="22"/>
      <c r="B298" s="2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5" x14ac:dyDescent="0.35">
      <c r="A299" s="22"/>
      <c r="B299" s="2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5" x14ac:dyDescent="0.35">
      <c r="A300" s="22"/>
      <c r="B300" s="2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5" x14ac:dyDescent="0.35">
      <c r="A301" s="22"/>
      <c r="B301" s="2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5" x14ac:dyDescent="0.35">
      <c r="A302" s="22"/>
      <c r="B302" s="2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5" x14ac:dyDescent="0.35">
      <c r="A303" s="22"/>
      <c r="B303" s="2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5" x14ac:dyDescent="0.35">
      <c r="A304" s="22"/>
      <c r="B304" s="2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5" x14ac:dyDescent="0.35">
      <c r="A305" s="22"/>
      <c r="B305" s="2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5" x14ac:dyDescent="0.35">
      <c r="A306" s="22"/>
      <c r="B306" s="2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5" x14ac:dyDescent="0.35">
      <c r="A307" s="22"/>
      <c r="B307" s="2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5" x14ac:dyDescent="0.35">
      <c r="A308" s="22"/>
      <c r="B308" s="2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5" x14ac:dyDescent="0.35">
      <c r="A309" s="22"/>
      <c r="B309" s="2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5" x14ac:dyDescent="0.35">
      <c r="A310" s="22"/>
      <c r="B310" s="2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5" x14ac:dyDescent="0.35">
      <c r="A311" s="22"/>
      <c r="B311" s="2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5" x14ac:dyDescent="0.35">
      <c r="A312" s="22"/>
      <c r="B312" s="2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5" x14ac:dyDescent="0.35">
      <c r="A313" s="22"/>
      <c r="B313" s="2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5" x14ac:dyDescent="0.35">
      <c r="A314" s="22"/>
      <c r="B314" s="2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5" x14ac:dyDescent="0.35">
      <c r="A315" s="22"/>
      <c r="B315" s="2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5" x14ac:dyDescent="0.35">
      <c r="A316" s="22"/>
      <c r="B316" s="2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5" x14ac:dyDescent="0.35">
      <c r="A317" s="22"/>
      <c r="B317" s="2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5" x14ac:dyDescent="0.35">
      <c r="A318" s="22"/>
      <c r="B318" s="2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5" x14ac:dyDescent="0.35">
      <c r="A319" s="22"/>
      <c r="B319" s="2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5" x14ac:dyDescent="0.35">
      <c r="A320" s="22"/>
      <c r="B320" s="2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5" x14ac:dyDescent="0.35">
      <c r="A321" s="22"/>
      <c r="B321" s="2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5" x14ac:dyDescent="0.35">
      <c r="A322" s="22"/>
      <c r="B322" s="2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5" x14ac:dyDescent="0.35">
      <c r="A323" s="22"/>
      <c r="B323" s="2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5" x14ac:dyDescent="0.35">
      <c r="A324" s="22"/>
      <c r="B324" s="2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5" x14ac:dyDescent="0.35">
      <c r="A325" s="22"/>
      <c r="B325" s="2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5" x14ac:dyDescent="0.35">
      <c r="A326" s="22"/>
      <c r="B326" s="2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5" x14ac:dyDescent="0.35">
      <c r="A327" s="22"/>
      <c r="B327" s="2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5" x14ac:dyDescent="0.35">
      <c r="A328" s="22"/>
      <c r="B328" s="2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5" x14ac:dyDescent="0.35">
      <c r="A329" s="22"/>
      <c r="B329" s="2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5" x14ac:dyDescent="0.35">
      <c r="A330" s="22"/>
      <c r="B330" s="2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5" x14ac:dyDescent="0.35">
      <c r="A331" s="22"/>
      <c r="B331" s="2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5" x14ac:dyDescent="0.35">
      <c r="A332" s="22"/>
      <c r="B332" s="2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5" x14ac:dyDescent="0.35">
      <c r="A333" s="22"/>
      <c r="B333" s="2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5" x14ac:dyDescent="0.35">
      <c r="A334" s="22"/>
      <c r="B334" s="2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5" x14ac:dyDescent="0.35">
      <c r="A335" s="22"/>
      <c r="B335" s="2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5" x14ac:dyDescent="0.35">
      <c r="A336" s="22"/>
      <c r="B336" s="2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5" x14ac:dyDescent="0.35">
      <c r="A337" s="22"/>
      <c r="B337" s="2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5" x14ac:dyDescent="0.35">
      <c r="A338" s="23"/>
      <c r="B338" s="2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5" x14ac:dyDescent="0.35">
      <c r="A339" s="23"/>
      <c r="B339" s="2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5" x14ac:dyDescent="0.35">
      <c r="A340" s="23"/>
      <c r="B340" s="2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5" x14ac:dyDescent="0.35">
      <c r="A341" s="23"/>
      <c r="B341" s="2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5" x14ac:dyDescent="0.35">
      <c r="A342" s="23"/>
      <c r="B342" s="2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5" x14ac:dyDescent="0.35">
      <c r="A343" s="23"/>
      <c r="B343" s="2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5" x14ac:dyDescent="0.35">
      <c r="A344" s="22"/>
      <c r="B344" s="2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5" x14ac:dyDescent="0.35">
      <c r="A345" s="23"/>
      <c r="B345" s="2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5" x14ac:dyDescent="0.35">
      <c r="A346" s="23"/>
      <c r="B346" s="2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5" x14ac:dyDescent="0.35">
      <c r="A347" s="23"/>
      <c r="B347" s="2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5" x14ac:dyDescent="0.35">
      <c r="A348" s="22"/>
      <c r="B348" s="2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5" x14ac:dyDescent="0.35">
      <c r="A349" s="23"/>
      <c r="B349" s="2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5" x14ac:dyDescent="0.35">
      <c r="A350" s="23"/>
      <c r="B350" s="2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5" x14ac:dyDescent="0.35">
      <c r="A351" s="23"/>
      <c r="B351" s="2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5" x14ac:dyDescent="0.35">
      <c r="A352" s="23"/>
      <c r="B352" s="2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5" x14ac:dyDescent="0.35">
      <c r="A353" s="23"/>
      <c r="B353" s="2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5" x14ac:dyDescent="0.35">
      <c r="A354" s="23"/>
      <c r="B354" s="2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5" x14ac:dyDescent="0.35">
      <c r="A355" s="23"/>
      <c r="B355" s="2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5" x14ac:dyDescent="0.35">
      <c r="A356" s="23"/>
      <c r="B356" s="2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5" x14ac:dyDescent="0.35">
      <c r="A357" s="23"/>
      <c r="B357" s="2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5" x14ac:dyDescent="0.35">
      <c r="A358" s="23"/>
      <c r="B358" s="2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5" x14ac:dyDescent="0.35">
      <c r="A359" s="23"/>
      <c r="B359" s="2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5" x14ac:dyDescent="0.35">
      <c r="A360" s="23"/>
      <c r="B360" s="2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5" x14ac:dyDescent="0.35">
      <c r="A361" s="23"/>
      <c r="B361" s="2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5" x14ac:dyDescent="0.35">
      <c r="A362" s="22"/>
      <c r="B362" s="2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5" x14ac:dyDescent="0.35">
      <c r="A363" s="22"/>
      <c r="B363" s="2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5" x14ac:dyDescent="0.35">
      <c r="A364" s="22"/>
      <c r="B364" s="2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5" x14ac:dyDescent="0.35">
      <c r="A365" s="22"/>
      <c r="B365" s="2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5" x14ac:dyDescent="0.35">
      <c r="A366" s="22"/>
      <c r="B366" s="2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5" x14ac:dyDescent="0.35">
      <c r="A367" s="22"/>
      <c r="B367" s="2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5" x14ac:dyDescent="0.35">
      <c r="A368" s="22"/>
      <c r="B368" s="2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5" x14ac:dyDescent="0.35">
      <c r="A369" s="22"/>
      <c r="B369" s="2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5" x14ac:dyDescent="0.35">
      <c r="A370" s="22"/>
      <c r="B370" s="2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5" x14ac:dyDescent="0.35">
      <c r="A371" s="22"/>
      <c r="B371" s="2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5" x14ac:dyDescent="0.35">
      <c r="A372" s="22"/>
      <c r="B372" s="2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5" x14ac:dyDescent="0.35">
      <c r="A373" s="22"/>
      <c r="B373" s="2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5" x14ac:dyDescent="0.35">
      <c r="A374" s="22"/>
      <c r="B374" s="2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5" x14ac:dyDescent="0.35">
      <c r="A375" s="22"/>
      <c r="B375" s="2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5" x14ac:dyDescent="0.35">
      <c r="A376" s="22"/>
      <c r="B376" s="2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5" x14ac:dyDescent="0.35">
      <c r="A377" s="22"/>
      <c r="B377" s="2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5" x14ac:dyDescent="0.35">
      <c r="A378" s="22"/>
      <c r="B378" s="2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5" x14ac:dyDescent="0.35">
      <c r="A379" s="22"/>
      <c r="B379" s="2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5" x14ac:dyDescent="0.35">
      <c r="A380" s="22"/>
      <c r="B380" s="2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5" x14ac:dyDescent="0.35">
      <c r="A381" s="22"/>
      <c r="B381" s="2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5" x14ac:dyDescent="0.35">
      <c r="A382" s="22"/>
      <c r="B382" s="2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5" x14ac:dyDescent="0.35">
      <c r="A383" s="22"/>
      <c r="B383" s="2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5" x14ac:dyDescent="0.35">
      <c r="A384" s="22"/>
      <c r="B384" s="2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5" x14ac:dyDescent="0.35">
      <c r="A385" s="22"/>
      <c r="B385" s="2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5" x14ac:dyDescent="0.35">
      <c r="A386" s="22"/>
      <c r="B386" s="2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5" x14ac:dyDescent="0.35">
      <c r="A387" s="22"/>
      <c r="B387" s="2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5" x14ac:dyDescent="0.35">
      <c r="A388" s="22"/>
      <c r="B388" s="2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5" x14ac:dyDescent="0.35">
      <c r="A389" s="22"/>
      <c r="B389" s="2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5" x14ac:dyDescent="0.35">
      <c r="A390" s="22"/>
      <c r="B390" s="2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5" x14ac:dyDescent="0.35">
      <c r="A391" s="22"/>
      <c r="B391" s="2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5" x14ac:dyDescent="0.35">
      <c r="A392" s="22"/>
      <c r="B392" s="2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5" x14ac:dyDescent="0.35">
      <c r="A393" s="22"/>
      <c r="B393" s="2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5" x14ac:dyDescent="0.35">
      <c r="A394" s="22"/>
      <c r="B394" s="2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5" x14ac:dyDescent="0.35">
      <c r="A395" s="22"/>
      <c r="B395" s="2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5" x14ac:dyDescent="0.35">
      <c r="A396" s="22"/>
      <c r="B396" s="2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5" x14ac:dyDescent="0.35">
      <c r="A397" s="22"/>
      <c r="B397" s="2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5" x14ac:dyDescent="0.35">
      <c r="A398" s="22"/>
      <c r="B398" s="2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5" x14ac:dyDescent="0.35">
      <c r="A399" s="22"/>
      <c r="B399" s="2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5" x14ac:dyDescent="0.35">
      <c r="A400" s="22"/>
      <c r="B400" s="2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5" x14ac:dyDescent="0.35">
      <c r="A401" s="22"/>
      <c r="B401" s="2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5" x14ac:dyDescent="0.35">
      <c r="A402" s="22"/>
      <c r="B402" s="2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5" x14ac:dyDescent="0.35">
      <c r="A403" s="22"/>
      <c r="B403" s="2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5" x14ac:dyDescent="0.35">
      <c r="A404" s="22"/>
      <c r="B404" s="2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5" x14ac:dyDescent="0.35">
      <c r="A405" s="22"/>
      <c r="B405" s="2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5" x14ac:dyDescent="0.35">
      <c r="A406" s="22"/>
      <c r="B406" s="2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5" x14ac:dyDescent="0.35">
      <c r="A407" s="22"/>
      <c r="B407" s="2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5" x14ac:dyDescent="0.35">
      <c r="A408" s="22"/>
      <c r="B408" s="2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5" x14ac:dyDescent="0.35">
      <c r="A409" s="22"/>
      <c r="B409" s="2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5" x14ac:dyDescent="0.35">
      <c r="A410" s="22"/>
      <c r="B410" s="2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5" x14ac:dyDescent="0.35">
      <c r="A411" s="22"/>
      <c r="B411" s="2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5" x14ac:dyDescent="0.35">
      <c r="A412" s="22"/>
      <c r="B412" s="2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5" x14ac:dyDescent="0.35">
      <c r="A413" s="22"/>
      <c r="B413" s="2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5" x14ac:dyDescent="0.35">
      <c r="A414" s="22"/>
      <c r="B414" s="2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35">
      <c r="A415" s="24"/>
    </row>
    <row r="416" spans="1:22" x14ac:dyDescent="0.35">
      <c r="A416" s="24"/>
    </row>
    <row r="417" spans="1:1" x14ac:dyDescent="0.35">
      <c r="A417" s="24"/>
    </row>
    <row r="418" spans="1:1" x14ac:dyDescent="0.35">
      <c r="A418" s="24"/>
    </row>
    <row r="419" spans="1:1" x14ac:dyDescent="0.35">
      <c r="A419" s="24"/>
    </row>
    <row r="420" spans="1:1" x14ac:dyDescent="0.35">
      <c r="A420" s="24"/>
    </row>
    <row r="421" spans="1:1" x14ac:dyDescent="0.35">
      <c r="A421" s="24"/>
    </row>
    <row r="422" spans="1:1" x14ac:dyDescent="0.35">
      <c r="A422" s="24"/>
    </row>
    <row r="423" spans="1:1" x14ac:dyDescent="0.35">
      <c r="A423" s="24"/>
    </row>
    <row r="424" spans="1:1" x14ac:dyDescent="0.35">
      <c r="A424" s="24"/>
    </row>
    <row r="425" spans="1:1" x14ac:dyDescent="0.35">
      <c r="A425" s="24"/>
    </row>
    <row r="426" spans="1:1" x14ac:dyDescent="0.35">
      <c r="A426" s="24"/>
    </row>
    <row r="427" spans="1:1" x14ac:dyDescent="0.35">
      <c r="A427" s="24"/>
    </row>
    <row r="428" spans="1:1" x14ac:dyDescent="0.35">
      <c r="A428" s="24"/>
    </row>
    <row r="429" spans="1:1" x14ac:dyDescent="0.35">
      <c r="A429" s="24"/>
    </row>
    <row r="430" spans="1:1" x14ac:dyDescent="0.35">
      <c r="A430" s="24"/>
    </row>
    <row r="431" spans="1:1" x14ac:dyDescent="0.35">
      <c r="A431" s="24"/>
    </row>
    <row r="432" spans="1:1" x14ac:dyDescent="0.35">
      <c r="A432" s="24"/>
    </row>
    <row r="433" spans="1:1" x14ac:dyDescent="0.35">
      <c r="A433" s="24"/>
    </row>
    <row r="434" spans="1:1" x14ac:dyDescent="0.35">
      <c r="A434" s="24"/>
    </row>
    <row r="435" spans="1:1" x14ac:dyDescent="0.35">
      <c r="A435" s="24"/>
    </row>
    <row r="436" spans="1:1" x14ac:dyDescent="0.35">
      <c r="A436" s="24"/>
    </row>
    <row r="437" spans="1:1" x14ac:dyDescent="0.35">
      <c r="A437" s="24"/>
    </row>
    <row r="438" spans="1:1" x14ac:dyDescent="0.35">
      <c r="A438" s="24"/>
    </row>
    <row r="439" spans="1:1" x14ac:dyDescent="0.35">
      <c r="A439" s="24"/>
    </row>
    <row r="440" spans="1:1" x14ac:dyDescent="0.35">
      <c r="A440" s="24"/>
    </row>
    <row r="441" spans="1:1" x14ac:dyDescent="0.35">
      <c r="A441" s="24"/>
    </row>
    <row r="442" spans="1:1" x14ac:dyDescent="0.35">
      <c r="A442" s="24"/>
    </row>
    <row r="443" spans="1:1" x14ac:dyDescent="0.35">
      <c r="A443" s="24"/>
    </row>
    <row r="444" spans="1:1" x14ac:dyDescent="0.35">
      <c r="A444" s="24"/>
    </row>
    <row r="445" spans="1:1" x14ac:dyDescent="0.35">
      <c r="A445" s="24"/>
    </row>
    <row r="446" spans="1:1" x14ac:dyDescent="0.35">
      <c r="A446" s="24"/>
    </row>
    <row r="447" spans="1:1" x14ac:dyDescent="0.35">
      <c r="A447" s="24"/>
    </row>
    <row r="448" spans="1:1" x14ac:dyDescent="0.35">
      <c r="A448" s="24"/>
    </row>
    <row r="449" spans="1:1" x14ac:dyDescent="0.35">
      <c r="A449" s="24"/>
    </row>
    <row r="450" spans="1:1" x14ac:dyDescent="0.35">
      <c r="A450" s="24"/>
    </row>
    <row r="451" spans="1:1" x14ac:dyDescent="0.35">
      <c r="A451" s="24"/>
    </row>
    <row r="452" spans="1:1" x14ac:dyDescent="0.35">
      <c r="A452" s="24"/>
    </row>
    <row r="453" spans="1:1" x14ac:dyDescent="0.35">
      <c r="A453" s="24"/>
    </row>
    <row r="454" spans="1:1" x14ac:dyDescent="0.35">
      <c r="A454" s="24"/>
    </row>
    <row r="455" spans="1:1" x14ac:dyDescent="0.35">
      <c r="A455" s="24"/>
    </row>
    <row r="456" spans="1:1" x14ac:dyDescent="0.35">
      <c r="A456" s="24"/>
    </row>
    <row r="457" spans="1:1" x14ac:dyDescent="0.35">
      <c r="A457" s="24"/>
    </row>
    <row r="458" spans="1:1" x14ac:dyDescent="0.35">
      <c r="A458" s="24"/>
    </row>
    <row r="459" spans="1:1" x14ac:dyDescent="0.35">
      <c r="A459" s="24"/>
    </row>
    <row r="460" spans="1:1" x14ac:dyDescent="0.35">
      <c r="A460" s="24"/>
    </row>
    <row r="461" spans="1:1" x14ac:dyDescent="0.35">
      <c r="A461" s="24"/>
    </row>
    <row r="462" spans="1:1" x14ac:dyDescent="0.35">
      <c r="A462" s="24"/>
    </row>
    <row r="463" spans="1:1" x14ac:dyDescent="0.35">
      <c r="A463" s="24"/>
    </row>
    <row r="464" spans="1:1" x14ac:dyDescent="0.35">
      <c r="A464" s="24"/>
    </row>
    <row r="465" spans="1:1" x14ac:dyDescent="0.35">
      <c r="A465" s="24"/>
    </row>
    <row r="466" spans="1:1" x14ac:dyDescent="0.35">
      <c r="A466" s="24"/>
    </row>
    <row r="467" spans="1:1" x14ac:dyDescent="0.35">
      <c r="A467" s="24"/>
    </row>
    <row r="468" spans="1:1" x14ac:dyDescent="0.35">
      <c r="A468" s="24"/>
    </row>
    <row r="469" spans="1:1" x14ac:dyDescent="0.35">
      <c r="A469" s="24"/>
    </row>
    <row r="470" spans="1:1" x14ac:dyDescent="0.35">
      <c r="A470" s="24"/>
    </row>
    <row r="471" spans="1:1" x14ac:dyDescent="0.35">
      <c r="A471" s="24"/>
    </row>
    <row r="472" spans="1:1" x14ac:dyDescent="0.35">
      <c r="A472" s="24"/>
    </row>
    <row r="473" spans="1:1" x14ac:dyDescent="0.35">
      <c r="A473" s="24"/>
    </row>
    <row r="474" spans="1:1" x14ac:dyDescent="0.35">
      <c r="A474" s="24"/>
    </row>
    <row r="475" spans="1:1" x14ac:dyDescent="0.35">
      <c r="A475" s="24"/>
    </row>
    <row r="476" spans="1:1" x14ac:dyDescent="0.35">
      <c r="A476" s="24"/>
    </row>
    <row r="477" spans="1:1" x14ac:dyDescent="0.35">
      <c r="A477" s="24"/>
    </row>
    <row r="478" spans="1:1" x14ac:dyDescent="0.35">
      <c r="A478" s="24"/>
    </row>
    <row r="479" spans="1:1" x14ac:dyDescent="0.35">
      <c r="A479" s="24"/>
    </row>
    <row r="480" spans="1:1" x14ac:dyDescent="0.35">
      <c r="A480" s="24"/>
    </row>
    <row r="481" spans="1:1" x14ac:dyDescent="0.35">
      <c r="A481" s="24"/>
    </row>
    <row r="482" spans="1:1" x14ac:dyDescent="0.35">
      <c r="A482" s="24"/>
    </row>
    <row r="483" spans="1:1" x14ac:dyDescent="0.35">
      <c r="A483" s="24"/>
    </row>
    <row r="484" spans="1:1" x14ac:dyDescent="0.35">
      <c r="A484" s="24"/>
    </row>
    <row r="485" spans="1:1" x14ac:dyDescent="0.35">
      <c r="A485" s="24"/>
    </row>
    <row r="486" spans="1:1" x14ac:dyDescent="0.35">
      <c r="A486" s="24"/>
    </row>
    <row r="487" spans="1:1" x14ac:dyDescent="0.35">
      <c r="A487" s="24"/>
    </row>
    <row r="488" spans="1:1" x14ac:dyDescent="0.35">
      <c r="A488" s="24"/>
    </row>
    <row r="489" spans="1:1" x14ac:dyDescent="0.35">
      <c r="A489" s="24"/>
    </row>
    <row r="490" spans="1:1" x14ac:dyDescent="0.35">
      <c r="A490" s="24"/>
    </row>
    <row r="491" spans="1:1" x14ac:dyDescent="0.35">
      <c r="A491" s="24"/>
    </row>
    <row r="492" spans="1:1" x14ac:dyDescent="0.35">
      <c r="A492" s="24"/>
    </row>
    <row r="493" spans="1:1" x14ac:dyDescent="0.35">
      <c r="A493" s="24"/>
    </row>
    <row r="494" spans="1:1" x14ac:dyDescent="0.35">
      <c r="A494" s="24"/>
    </row>
    <row r="495" spans="1:1" x14ac:dyDescent="0.35">
      <c r="A495" s="24"/>
    </row>
    <row r="496" spans="1:1" x14ac:dyDescent="0.35">
      <c r="A496" s="24"/>
    </row>
    <row r="497" spans="1:1" x14ac:dyDescent="0.35">
      <c r="A497" s="24"/>
    </row>
    <row r="498" spans="1:1" x14ac:dyDescent="0.35">
      <c r="A498" s="24"/>
    </row>
    <row r="499" spans="1:1" x14ac:dyDescent="0.35">
      <c r="A499" s="24"/>
    </row>
    <row r="500" spans="1:1" x14ac:dyDescent="0.35">
      <c r="A500" s="24"/>
    </row>
    <row r="501" spans="1:1" x14ac:dyDescent="0.35">
      <c r="A501" s="24"/>
    </row>
    <row r="502" spans="1:1" x14ac:dyDescent="0.35">
      <c r="A502" s="24"/>
    </row>
    <row r="503" spans="1:1" x14ac:dyDescent="0.35">
      <c r="A503" s="24"/>
    </row>
    <row r="504" spans="1:1" x14ac:dyDescent="0.35">
      <c r="A504" s="24"/>
    </row>
    <row r="505" spans="1:1" x14ac:dyDescent="0.35">
      <c r="A505" s="24"/>
    </row>
    <row r="506" spans="1:1" x14ac:dyDescent="0.35">
      <c r="A506" s="24"/>
    </row>
    <row r="507" spans="1:1" x14ac:dyDescent="0.35">
      <c r="A507" s="24"/>
    </row>
    <row r="508" spans="1:1" x14ac:dyDescent="0.35">
      <c r="A508" s="24"/>
    </row>
    <row r="509" spans="1:1" x14ac:dyDescent="0.35">
      <c r="A509" s="24"/>
    </row>
    <row r="510" spans="1:1" x14ac:dyDescent="0.35">
      <c r="A510" s="24"/>
    </row>
    <row r="511" spans="1:1" x14ac:dyDescent="0.35">
      <c r="A511" s="24"/>
    </row>
    <row r="512" spans="1:1" x14ac:dyDescent="0.35">
      <c r="A512" s="24"/>
    </row>
    <row r="513" spans="1:1" x14ac:dyDescent="0.35">
      <c r="A513" s="24"/>
    </row>
    <row r="514" spans="1:1" x14ac:dyDescent="0.35">
      <c r="A514" s="24"/>
    </row>
    <row r="515" spans="1:1" x14ac:dyDescent="0.35">
      <c r="A515" s="24"/>
    </row>
    <row r="516" spans="1:1" x14ac:dyDescent="0.35">
      <c r="A516" s="24"/>
    </row>
    <row r="517" spans="1:1" x14ac:dyDescent="0.35">
      <c r="A517" s="24"/>
    </row>
    <row r="518" spans="1:1" x14ac:dyDescent="0.35">
      <c r="A518" s="24"/>
    </row>
    <row r="519" spans="1:1" x14ac:dyDescent="0.35">
      <c r="A519" s="24"/>
    </row>
    <row r="520" spans="1:1" x14ac:dyDescent="0.35">
      <c r="A520" s="24"/>
    </row>
    <row r="521" spans="1:1" x14ac:dyDescent="0.35">
      <c r="A521" s="24"/>
    </row>
    <row r="522" spans="1:1" x14ac:dyDescent="0.35">
      <c r="A522" s="24"/>
    </row>
    <row r="523" spans="1:1" x14ac:dyDescent="0.35">
      <c r="A523" s="24"/>
    </row>
    <row r="524" spans="1:1" x14ac:dyDescent="0.35">
      <c r="A524" s="24"/>
    </row>
    <row r="525" spans="1:1" x14ac:dyDescent="0.35">
      <c r="A525" s="24"/>
    </row>
    <row r="526" spans="1:1" x14ac:dyDescent="0.35">
      <c r="A526" s="24"/>
    </row>
    <row r="527" spans="1:1" x14ac:dyDescent="0.35">
      <c r="A527" s="24"/>
    </row>
    <row r="528" spans="1:1" x14ac:dyDescent="0.35">
      <c r="A528" s="24"/>
    </row>
    <row r="529" spans="1:1" x14ac:dyDescent="0.35">
      <c r="A529" s="24"/>
    </row>
    <row r="530" spans="1:1" x14ac:dyDescent="0.35">
      <c r="A530" s="24"/>
    </row>
    <row r="531" spans="1:1" x14ac:dyDescent="0.35">
      <c r="A531" s="24"/>
    </row>
    <row r="532" spans="1:1" x14ac:dyDescent="0.35">
      <c r="A532" s="24"/>
    </row>
    <row r="533" spans="1:1" x14ac:dyDescent="0.35">
      <c r="A533" s="24"/>
    </row>
    <row r="534" spans="1:1" x14ac:dyDescent="0.35">
      <c r="A534" s="24"/>
    </row>
    <row r="535" spans="1:1" x14ac:dyDescent="0.35">
      <c r="A535" s="24"/>
    </row>
    <row r="536" spans="1:1" x14ac:dyDescent="0.35">
      <c r="A536" s="24"/>
    </row>
    <row r="537" spans="1:1" x14ac:dyDescent="0.35">
      <c r="A537" s="24"/>
    </row>
    <row r="538" spans="1:1" x14ac:dyDescent="0.35">
      <c r="A538" s="24"/>
    </row>
    <row r="539" spans="1:1" x14ac:dyDescent="0.35">
      <c r="A539" s="24"/>
    </row>
    <row r="540" spans="1:1" x14ac:dyDescent="0.35">
      <c r="A540" s="24"/>
    </row>
    <row r="541" spans="1:1" x14ac:dyDescent="0.35">
      <c r="A541" s="24"/>
    </row>
    <row r="542" spans="1:1" x14ac:dyDescent="0.35">
      <c r="A542" s="24"/>
    </row>
    <row r="543" spans="1:1" x14ac:dyDescent="0.35">
      <c r="A543" s="24"/>
    </row>
    <row r="544" spans="1:1" x14ac:dyDescent="0.35">
      <c r="A544" s="24"/>
    </row>
    <row r="545" spans="1:1" x14ac:dyDescent="0.35">
      <c r="A545" s="24"/>
    </row>
    <row r="546" spans="1:1" x14ac:dyDescent="0.35">
      <c r="A546" s="24"/>
    </row>
    <row r="547" spans="1:1" x14ac:dyDescent="0.35">
      <c r="A547" s="24"/>
    </row>
    <row r="548" spans="1:1" x14ac:dyDescent="0.35">
      <c r="A548" s="24"/>
    </row>
    <row r="549" spans="1:1" x14ac:dyDescent="0.35">
      <c r="A549" s="24"/>
    </row>
    <row r="550" spans="1:1" x14ac:dyDescent="0.35">
      <c r="A550" s="24"/>
    </row>
    <row r="551" spans="1:1" x14ac:dyDescent="0.35">
      <c r="A551" s="24"/>
    </row>
    <row r="552" spans="1:1" x14ac:dyDescent="0.35">
      <c r="A552" s="24"/>
    </row>
    <row r="553" spans="1:1" x14ac:dyDescent="0.35">
      <c r="A553" s="24"/>
    </row>
    <row r="554" spans="1:1" x14ac:dyDescent="0.35">
      <c r="A554" s="24"/>
    </row>
    <row r="555" spans="1:1" x14ac:dyDescent="0.35">
      <c r="A555" s="24"/>
    </row>
    <row r="556" spans="1:1" x14ac:dyDescent="0.35">
      <c r="A556" s="24"/>
    </row>
    <row r="557" spans="1:1" x14ac:dyDescent="0.35">
      <c r="A557" s="24"/>
    </row>
    <row r="558" spans="1:1" x14ac:dyDescent="0.35">
      <c r="A558" s="24"/>
    </row>
    <row r="559" spans="1:1" x14ac:dyDescent="0.35">
      <c r="A559" s="24"/>
    </row>
    <row r="560" spans="1:1" x14ac:dyDescent="0.35">
      <c r="A560" s="24"/>
    </row>
    <row r="561" spans="1:1" x14ac:dyDescent="0.35">
      <c r="A561" s="24"/>
    </row>
    <row r="562" spans="1:1" x14ac:dyDescent="0.35">
      <c r="A562" s="24"/>
    </row>
    <row r="563" spans="1:1" x14ac:dyDescent="0.35">
      <c r="A563" s="24"/>
    </row>
    <row r="564" spans="1:1" x14ac:dyDescent="0.35">
      <c r="A564" s="24"/>
    </row>
    <row r="565" spans="1:1" x14ac:dyDescent="0.35">
      <c r="A565" s="24"/>
    </row>
    <row r="566" spans="1:1" x14ac:dyDescent="0.35">
      <c r="A566" s="24"/>
    </row>
    <row r="567" spans="1:1" x14ac:dyDescent="0.35">
      <c r="A567" s="24"/>
    </row>
    <row r="568" spans="1:1" x14ac:dyDescent="0.35">
      <c r="A568" s="24"/>
    </row>
    <row r="569" spans="1:1" x14ac:dyDescent="0.35">
      <c r="A569" s="24"/>
    </row>
    <row r="570" spans="1:1" x14ac:dyDescent="0.35">
      <c r="A570" s="24"/>
    </row>
    <row r="571" spans="1:1" x14ac:dyDescent="0.35">
      <c r="A571" s="24"/>
    </row>
    <row r="572" spans="1:1" x14ac:dyDescent="0.35">
      <c r="A572" s="24"/>
    </row>
    <row r="573" spans="1:1" x14ac:dyDescent="0.35">
      <c r="A573" s="24"/>
    </row>
    <row r="574" spans="1:1" x14ac:dyDescent="0.35">
      <c r="A574" s="24"/>
    </row>
    <row r="575" spans="1:1" x14ac:dyDescent="0.35">
      <c r="A575" s="24"/>
    </row>
    <row r="576" spans="1:1" x14ac:dyDescent="0.35">
      <c r="A576" s="24"/>
    </row>
    <row r="577" spans="1:1" x14ac:dyDescent="0.35">
      <c r="A577" s="24"/>
    </row>
    <row r="578" spans="1:1" x14ac:dyDescent="0.35">
      <c r="A578" s="24"/>
    </row>
    <row r="579" spans="1:1" x14ac:dyDescent="0.35">
      <c r="A579" s="24"/>
    </row>
    <row r="580" spans="1:1" x14ac:dyDescent="0.35">
      <c r="A580" s="24"/>
    </row>
    <row r="581" spans="1:1" x14ac:dyDescent="0.35">
      <c r="A581" s="24"/>
    </row>
    <row r="582" spans="1:1" x14ac:dyDescent="0.35">
      <c r="A582" s="24"/>
    </row>
    <row r="583" spans="1:1" x14ac:dyDescent="0.35">
      <c r="A583" s="24"/>
    </row>
    <row r="584" spans="1:1" x14ac:dyDescent="0.35">
      <c r="A584" s="24"/>
    </row>
    <row r="585" spans="1:1" x14ac:dyDescent="0.35">
      <c r="A585" s="24"/>
    </row>
    <row r="586" spans="1:1" x14ac:dyDescent="0.35">
      <c r="A586" s="24"/>
    </row>
    <row r="587" spans="1:1" x14ac:dyDescent="0.35">
      <c r="A587" s="24"/>
    </row>
    <row r="588" spans="1:1" x14ac:dyDescent="0.35">
      <c r="A588" s="24"/>
    </row>
    <row r="589" spans="1:1" x14ac:dyDescent="0.35">
      <c r="A589" s="24"/>
    </row>
    <row r="590" spans="1:1" x14ac:dyDescent="0.35">
      <c r="A590" s="24"/>
    </row>
    <row r="591" spans="1:1" x14ac:dyDescent="0.35">
      <c r="A591" s="24"/>
    </row>
    <row r="592" spans="1:1" x14ac:dyDescent="0.35">
      <c r="A592" s="24"/>
    </row>
    <row r="593" spans="1:1" x14ac:dyDescent="0.35">
      <c r="A593" s="24"/>
    </row>
    <row r="594" spans="1:1" x14ac:dyDescent="0.35">
      <c r="A594" s="24"/>
    </row>
    <row r="595" spans="1:1" x14ac:dyDescent="0.35">
      <c r="A595" s="24"/>
    </row>
    <row r="596" spans="1:1" x14ac:dyDescent="0.35">
      <c r="A596" s="24"/>
    </row>
    <row r="597" spans="1:1" x14ac:dyDescent="0.35">
      <c r="A597" s="24"/>
    </row>
    <row r="598" spans="1:1" x14ac:dyDescent="0.35">
      <c r="A598" s="24"/>
    </row>
    <row r="599" spans="1:1" x14ac:dyDescent="0.35">
      <c r="A599" s="24"/>
    </row>
    <row r="600" spans="1:1" x14ac:dyDescent="0.35">
      <c r="A600" s="24"/>
    </row>
    <row r="601" spans="1:1" x14ac:dyDescent="0.35">
      <c r="A601" s="24"/>
    </row>
    <row r="602" spans="1:1" x14ac:dyDescent="0.35">
      <c r="A602" s="24"/>
    </row>
    <row r="603" spans="1:1" x14ac:dyDescent="0.35">
      <c r="A603" s="24"/>
    </row>
    <row r="604" spans="1:1" x14ac:dyDescent="0.35">
      <c r="A604" s="24"/>
    </row>
    <row r="605" spans="1:1" x14ac:dyDescent="0.35">
      <c r="A605" s="24"/>
    </row>
    <row r="606" spans="1:1" x14ac:dyDescent="0.35">
      <c r="A606" s="24"/>
    </row>
    <row r="607" spans="1:1" x14ac:dyDescent="0.35">
      <c r="A607" s="24"/>
    </row>
    <row r="608" spans="1:1" x14ac:dyDescent="0.35">
      <c r="A608" s="24"/>
    </row>
    <row r="609" spans="1:1" x14ac:dyDescent="0.35">
      <c r="A609" s="24"/>
    </row>
    <row r="610" spans="1:1" x14ac:dyDescent="0.35">
      <c r="A610" s="24"/>
    </row>
    <row r="611" spans="1:1" x14ac:dyDescent="0.35">
      <c r="A611" s="24"/>
    </row>
    <row r="612" spans="1:1" x14ac:dyDescent="0.35">
      <c r="A612" s="24"/>
    </row>
    <row r="613" spans="1:1" x14ac:dyDescent="0.35">
      <c r="A613" s="24"/>
    </row>
    <row r="614" spans="1:1" x14ac:dyDescent="0.35">
      <c r="A614" s="24"/>
    </row>
    <row r="615" spans="1:1" x14ac:dyDescent="0.35">
      <c r="A615" s="24"/>
    </row>
    <row r="616" spans="1:1" x14ac:dyDescent="0.35">
      <c r="A616" s="24"/>
    </row>
    <row r="617" spans="1:1" x14ac:dyDescent="0.35">
      <c r="A617" s="24"/>
    </row>
    <row r="618" spans="1:1" x14ac:dyDescent="0.35">
      <c r="A618" s="24"/>
    </row>
    <row r="619" spans="1:1" x14ac:dyDescent="0.35">
      <c r="A619" s="24"/>
    </row>
    <row r="620" spans="1:1" x14ac:dyDescent="0.35">
      <c r="A620" s="24"/>
    </row>
    <row r="621" spans="1:1" x14ac:dyDescent="0.35">
      <c r="A621" s="24"/>
    </row>
    <row r="622" spans="1:1" x14ac:dyDescent="0.35">
      <c r="A622" s="24"/>
    </row>
    <row r="623" spans="1:1" x14ac:dyDescent="0.35">
      <c r="A623" s="24"/>
    </row>
    <row r="624" spans="1:1" x14ac:dyDescent="0.35">
      <c r="A624" s="24"/>
    </row>
    <row r="625" spans="1:1" x14ac:dyDescent="0.35">
      <c r="A625" s="24"/>
    </row>
    <row r="626" spans="1:1" x14ac:dyDescent="0.35">
      <c r="A626" s="24"/>
    </row>
    <row r="627" spans="1:1" x14ac:dyDescent="0.35">
      <c r="A627" s="24"/>
    </row>
    <row r="628" spans="1:1" x14ac:dyDescent="0.35">
      <c r="A628" s="24"/>
    </row>
    <row r="629" spans="1:1" x14ac:dyDescent="0.35">
      <c r="A629" s="24"/>
    </row>
    <row r="630" spans="1:1" x14ac:dyDescent="0.35">
      <c r="A630" s="24"/>
    </row>
    <row r="631" spans="1:1" x14ac:dyDescent="0.35">
      <c r="A631" s="24"/>
    </row>
    <row r="632" spans="1:1" x14ac:dyDescent="0.35">
      <c r="A632" s="24"/>
    </row>
    <row r="633" spans="1:1" x14ac:dyDescent="0.35">
      <c r="A633" s="24"/>
    </row>
    <row r="634" spans="1:1" x14ac:dyDescent="0.35">
      <c r="A634" s="24"/>
    </row>
    <row r="635" spans="1:1" x14ac:dyDescent="0.35">
      <c r="A635" s="24"/>
    </row>
    <row r="636" spans="1:1" x14ac:dyDescent="0.35">
      <c r="A636" s="24"/>
    </row>
    <row r="637" spans="1:1" x14ac:dyDescent="0.35">
      <c r="A637" s="24"/>
    </row>
    <row r="638" spans="1:1" x14ac:dyDescent="0.35">
      <c r="A638" s="24"/>
    </row>
    <row r="639" spans="1:1" x14ac:dyDescent="0.35">
      <c r="A639" s="24"/>
    </row>
    <row r="640" spans="1:1" x14ac:dyDescent="0.35">
      <c r="A640" s="24"/>
    </row>
    <row r="641" spans="1:1" x14ac:dyDescent="0.35">
      <c r="A641" s="24"/>
    </row>
    <row r="642" spans="1:1" x14ac:dyDescent="0.35">
      <c r="A642" s="24"/>
    </row>
    <row r="643" spans="1:1" x14ac:dyDescent="0.35">
      <c r="A643" s="24"/>
    </row>
    <row r="644" spans="1:1" x14ac:dyDescent="0.35">
      <c r="A644" s="24"/>
    </row>
    <row r="645" spans="1:1" x14ac:dyDescent="0.35">
      <c r="A645" s="24"/>
    </row>
    <row r="646" spans="1:1" x14ac:dyDescent="0.35">
      <c r="A646" s="24"/>
    </row>
    <row r="647" spans="1:1" x14ac:dyDescent="0.35">
      <c r="A647" s="24"/>
    </row>
    <row r="648" spans="1:1" x14ac:dyDescent="0.35">
      <c r="A648" s="24"/>
    </row>
    <row r="649" spans="1:1" x14ac:dyDescent="0.35">
      <c r="A649" s="24"/>
    </row>
    <row r="650" spans="1:1" x14ac:dyDescent="0.35">
      <c r="A650" s="24"/>
    </row>
    <row r="651" spans="1:1" x14ac:dyDescent="0.35">
      <c r="A651" s="24"/>
    </row>
    <row r="652" spans="1:1" x14ac:dyDescent="0.35">
      <c r="A652" s="24"/>
    </row>
    <row r="653" spans="1:1" x14ac:dyDescent="0.35">
      <c r="A653" s="24"/>
    </row>
    <row r="654" spans="1:1" x14ac:dyDescent="0.35">
      <c r="A654" s="24"/>
    </row>
    <row r="655" spans="1:1" x14ac:dyDescent="0.35">
      <c r="A655" s="24"/>
    </row>
    <row r="656" spans="1:1" x14ac:dyDescent="0.35">
      <c r="A656" s="24"/>
    </row>
    <row r="657" spans="1:1" x14ac:dyDescent="0.35">
      <c r="A657" s="24"/>
    </row>
    <row r="658" spans="1:1" x14ac:dyDescent="0.35">
      <c r="A658" s="24"/>
    </row>
    <row r="659" spans="1:1" x14ac:dyDescent="0.35">
      <c r="A659" s="24"/>
    </row>
    <row r="660" spans="1:1" x14ac:dyDescent="0.35">
      <c r="A660" s="24"/>
    </row>
    <row r="661" spans="1:1" x14ac:dyDescent="0.35">
      <c r="A661" s="24"/>
    </row>
    <row r="662" spans="1:1" x14ac:dyDescent="0.35">
      <c r="A662" s="24"/>
    </row>
    <row r="663" spans="1:1" x14ac:dyDescent="0.35">
      <c r="A663" s="24"/>
    </row>
    <row r="664" spans="1:1" x14ac:dyDescent="0.35">
      <c r="A664" s="24"/>
    </row>
    <row r="665" spans="1:1" x14ac:dyDescent="0.35">
      <c r="A665" s="24"/>
    </row>
    <row r="666" spans="1:1" x14ac:dyDescent="0.35">
      <c r="A666" s="24"/>
    </row>
    <row r="667" spans="1:1" x14ac:dyDescent="0.35">
      <c r="A667" s="24"/>
    </row>
    <row r="668" spans="1:1" x14ac:dyDescent="0.35">
      <c r="A668" s="24"/>
    </row>
    <row r="669" spans="1:1" x14ac:dyDescent="0.35">
      <c r="A669" s="24"/>
    </row>
    <row r="670" spans="1:1" x14ac:dyDescent="0.35">
      <c r="A670" s="24"/>
    </row>
    <row r="671" spans="1:1" x14ac:dyDescent="0.35">
      <c r="A671" s="24"/>
    </row>
    <row r="672" spans="1:1" x14ac:dyDescent="0.35">
      <c r="A672" s="24"/>
    </row>
    <row r="673" spans="1:1" x14ac:dyDescent="0.35">
      <c r="A673" s="24"/>
    </row>
    <row r="674" spans="1:1" x14ac:dyDescent="0.35">
      <c r="A674" s="24"/>
    </row>
    <row r="675" spans="1:1" x14ac:dyDescent="0.35">
      <c r="A675" s="24"/>
    </row>
    <row r="676" spans="1:1" x14ac:dyDescent="0.35">
      <c r="A676" s="24"/>
    </row>
    <row r="677" spans="1:1" x14ac:dyDescent="0.35">
      <c r="A677" s="24"/>
    </row>
    <row r="678" spans="1:1" x14ac:dyDescent="0.35">
      <c r="A678" s="24"/>
    </row>
    <row r="679" spans="1:1" x14ac:dyDescent="0.35">
      <c r="A679" s="24"/>
    </row>
    <row r="680" spans="1:1" x14ac:dyDescent="0.35">
      <c r="A680" s="24"/>
    </row>
    <row r="681" spans="1:1" x14ac:dyDescent="0.35">
      <c r="A681" s="24"/>
    </row>
    <row r="682" spans="1:1" x14ac:dyDescent="0.35">
      <c r="A682" s="24"/>
    </row>
    <row r="683" spans="1:1" x14ac:dyDescent="0.35">
      <c r="A683" s="24"/>
    </row>
    <row r="684" spans="1:1" x14ac:dyDescent="0.35">
      <c r="A684" s="24"/>
    </row>
    <row r="685" spans="1:1" x14ac:dyDescent="0.35">
      <c r="A685" s="24"/>
    </row>
    <row r="686" spans="1:1" x14ac:dyDescent="0.35">
      <c r="A686" s="24"/>
    </row>
    <row r="687" spans="1:1" x14ac:dyDescent="0.35">
      <c r="A687" s="24"/>
    </row>
    <row r="688" spans="1:1" x14ac:dyDescent="0.35">
      <c r="A688" s="24"/>
    </row>
    <row r="689" spans="1:1" x14ac:dyDescent="0.35">
      <c r="A689" s="24"/>
    </row>
    <row r="690" spans="1:1" x14ac:dyDescent="0.35">
      <c r="A690" s="24"/>
    </row>
    <row r="691" spans="1:1" x14ac:dyDescent="0.35">
      <c r="A691" s="24"/>
    </row>
    <row r="692" spans="1:1" x14ac:dyDescent="0.35">
      <c r="A692" s="24"/>
    </row>
    <row r="693" spans="1:1" x14ac:dyDescent="0.35">
      <c r="A693" s="24"/>
    </row>
    <row r="694" spans="1:1" x14ac:dyDescent="0.35">
      <c r="A694" s="24"/>
    </row>
    <row r="695" spans="1:1" x14ac:dyDescent="0.35">
      <c r="A695" s="24"/>
    </row>
    <row r="696" spans="1:1" x14ac:dyDescent="0.35">
      <c r="A696" s="24"/>
    </row>
    <row r="697" spans="1:1" x14ac:dyDescent="0.35">
      <c r="A697" s="24"/>
    </row>
    <row r="698" spans="1:1" x14ac:dyDescent="0.35">
      <c r="A698" s="24"/>
    </row>
    <row r="699" spans="1:1" x14ac:dyDescent="0.35">
      <c r="A699" s="24"/>
    </row>
    <row r="700" spans="1:1" x14ac:dyDescent="0.35">
      <c r="A700" s="24"/>
    </row>
    <row r="701" spans="1:1" x14ac:dyDescent="0.35">
      <c r="A701" s="24"/>
    </row>
    <row r="702" spans="1:1" x14ac:dyDescent="0.35">
      <c r="A702" s="24"/>
    </row>
    <row r="703" spans="1:1" x14ac:dyDescent="0.35">
      <c r="A703" s="24"/>
    </row>
    <row r="704" spans="1:1" x14ac:dyDescent="0.35">
      <c r="A704" s="24"/>
    </row>
    <row r="705" spans="1:1" x14ac:dyDescent="0.35">
      <c r="A705" s="24"/>
    </row>
    <row r="706" spans="1:1" x14ac:dyDescent="0.35">
      <c r="A706" s="24"/>
    </row>
    <row r="707" spans="1:1" x14ac:dyDescent="0.35">
      <c r="A707" s="24"/>
    </row>
    <row r="708" spans="1:1" x14ac:dyDescent="0.35">
      <c r="A708" s="24"/>
    </row>
    <row r="709" spans="1:1" x14ac:dyDescent="0.35">
      <c r="A709" s="24"/>
    </row>
    <row r="710" spans="1:1" x14ac:dyDescent="0.35">
      <c r="A710" s="24"/>
    </row>
    <row r="711" spans="1:1" x14ac:dyDescent="0.35">
      <c r="A711" s="24"/>
    </row>
    <row r="712" spans="1:1" x14ac:dyDescent="0.35">
      <c r="A712" s="24"/>
    </row>
    <row r="713" spans="1:1" x14ac:dyDescent="0.35">
      <c r="A713" s="24"/>
    </row>
    <row r="714" spans="1:1" x14ac:dyDescent="0.35">
      <c r="A714" s="24"/>
    </row>
    <row r="715" spans="1:1" x14ac:dyDescent="0.35">
      <c r="A715" s="24"/>
    </row>
    <row r="716" spans="1:1" x14ac:dyDescent="0.35">
      <c r="A716" s="24"/>
    </row>
    <row r="717" spans="1:1" x14ac:dyDescent="0.35">
      <c r="A717" s="24"/>
    </row>
    <row r="718" spans="1:1" x14ac:dyDescent="0.35">
      <c r="A718" s="24"/>
    </row>
    <row r="719" spans="1:1" x14ac:dyDescent="0.35">
      <c r="A719" s="24"/>
    </row>
    <row r="720" spans="1:1" x14ac:dyDescent="0.35">
      <c r="A720" s="24"/>
    </row>
    <row r="721" spans="1:1" x14ac:dyDescent="0.35">
      <c r="A721" s="24"/>
    </row>
    <row r="722" spans="1:1" x14ac:dyDescent="0.35">
      <c r="A722" s="24"/>
    </row>
    <row r="723" spans="1:1" x14ac:dyDescent="0.35">
      <c r="A723" s="24"/>
    </row>
    <row r="724" spans="1:1" x14ac:dyDescent="0.35">
      <c r="A724" s="24"/>
    </row>
    <row r="725" spans="1:1" x14ac:dyDescent="0.35">
      <c r="A725" s="24"/>
    </row>
    <row r="726" spans="1:1" x14ac:dyDescent="0.35">
      <c r="A726" s="24"/>
    </row>
    <row r="727" spans="1:1" x14ac:dyDescent="0.35">
      <c r="A727" s="24"/>
    </row>
    <row r="728" spans="1:1" x14ac:dyDescent="0.35">
      <c r="A728" s="24"/>
    </row>
    <row r="729" spans="1:1" x14ac:dyDescent="0.35">
      <c r="A729" s="24"/>
    </row>
    <row r="730" spans="1:1" x14ac:dyDescent="0.35">
      <c r="A730" s="24"/>
    </row>
    <row r="731" spans="1:1" x14ac:dyDescent="0.35">
      <c r="A731" s="24"/>
    </row>
    <row r="732" spans="1:1" x14ac:dyDescent="0.35">
      <c r="A732" s="24"/>
    </row>
    <row r="733" spans="1:1" x14ac:dyDescent="0.35">
      <c r="A733" s="24"/>
    </row>
    <row r="734" spans="1:1" x14ac:dyDescent="0.35">
      <c r="A734" s="24"/>
    </row>
    <row r="735" spans="1:1" x14ac:dyDescent="0.35">
      <c r="A735" s="24"/>
    </row>
    <row r="736" spans="1:1" x14ac:dyDescent="0.35">
      <c r="A736" s="24"/>
    </row>
    <row r="737" spans="1:1" x14ac:dyDescent="0.35">
      <c r="A737" s="24"/>
    </row>
    <row r="738" spans="1:1" x14ac:dyDescent="0.35">
      <c r="A738" s="24"/>
    </row>
    <row r="739" spans="1:1" x14ac:dyDescent="0.35">
      <c r="A739" s="24"/>
    </row>
    <row r="740" spans="1:1" x14ac:dyDescent="0.35">
      <c r="A740" s="24"/>
    </row>
    <row r="741" spans="1:1" x14ac:dyDescent="0.35">
      <c r="A741" s="24"/>
    </row>
    <row r="742" spans="1:1" x14ac:dyDescent="0.35">
      <c r="A742" s="24"/>
    </row>
    <row r="743" spans="1:1" x14ac:dyDescent="0.35">
      <c r="A743" s="24"/>
    </row>
    <row r="744" spans="1:1" x14ac:dyDescent="0.35">
      <c r="A744" s="24"/>
    </row>
    <row r="745" spans="1:1" x14ac:dyDescent="0.35">
      <c r="A745" s="24"/>
    </row>
    <row r="746" spans="1:1" x14ac:dyDescent="0.35">
      <c r="A746" s="24"/>
    </row>
    <row r="747" spans="1:1" x14ac:dyDescent="0.35">
      <c r="A747" s="24"/>
    </row>
    <row r="748" spans="1:1" x14ac:dyDescent="0.35">
      <c r="A748" s="24"/>
    </row>
    <row r="749" spans="1:1" x14ac:dyDescent="0.35">
      <c r="A749" s="24"/>
    </row>
    <row r="750" spans="1:1" x14ac:dyDescent="0.35">
      <c r="A750" s="24"/>
    </row>
    <row r="751" spans="1:1" x14ac:dyDescent="0.35">
      <c r="A751" s="24"/>
    </row>
    <row r="752" spans="1:1" x14ac:dyDescent="0.35">
      <c r="A752" s="24"/>
    </row>
    <row r="753" spans="1:1" x14ac:dyDescent="0.35">
      <c r="A753" s="24"/>
    </row>
    <row r="754" spans="1:1" x14ac:dyDescent="0.35">
      <c r="A754" s="24"/>
    </row>
    <row r="755" spans="1:1" x14ac:dyDescent="0.35">
      <c r="A755" s="24"/>
    </row>
    <row r="756" spans="1:1" x14ac:dyDescent="0.35">
      <c r="A756" s="24"/>
    </row>
    <row r="757" spans="1:1" x14ac:dyDescent="0.35">
      <c r="A757" s="24"/>
    </row>
    <row r="758" spans="1:1" x14ac:dyDescent="0.35">
      <c r="A758" s="24"/>
    </row>
    <row r="759" spans="1:1" x14ac:dyDescent="0.35">
      <c r="A759" s="24"/>
    </row>
    <row r="760" spans="1:1" x14ac:dyDescent="0.35">
      <c r="A760" s="24"/>
    </row>
    <row r="761" spans="1:1" x14ac:dyDescent="0.35">
      <c r="A761" s="24"/>
    </row>
    <row r="762" spans="1:1" x14ac:dyDescent="0.35">
      <c r="A762" s="24"/>
    </row>
    <row r="763" spans="1:1" x14ac:dyDescent="0.35">
      <c r="A763" s="24"/>
    </row>
    <row r="764" spans="1:1" x14ac:dyDescent="0.35">
      <c r="A764" s="24"/>
    </row>
    <row r="765" spans="1:1" x14ac:dyDescent="0.35">
      <c r="A765" s="24"/>
    </row>
    <row r="766" spans="1:1" x14ac:dyDescent="0.35">
      <c r="A766" s="24"/>
    </row>
    <row r="767" spans="1:1" x14ac:dyDescent="0.35">
      <c r="A767" s="24"/>
    </row>
    <row r="768" spans="1:1" x14ac:dyDescent="0.35">
      <c r="A768" s="24"/>
    </row>
    <row r="769" spans="1:1" x14ac:dyDescent="0.35">
      <c r="A769" s="24"/>
    </row>
    <row r="770" spans="1:1" x14ac:dyDescent="0.35">
      <c r="A770" s="24"/>
    </row>
    <row r="771" spans="1:1" x14ac:dyDescent="0.35">
      <c r="A771" s="24"/>
    </row>
    <row r="772" spans="1:1" x14ac:dyDescent="0.35">
      <c r="A772" s="24"/>
    </row>
    <row r="773" spans="1:1" x14ac:dyDescent="0.35">
      <c r="A773" s="24"/>
    </row>
    <row r="774" spans="1:1" x14ac:dyDescent="0.35">
      <c r="A774" s="24"/>
    </row>
    <row r="775" spans="1:1" x14ac:dyDescent="0.35">
      <c r="A775" s="24"/>
    </row>
    <row r="776" spans="1:1" x14ac:dyDescent="0.35">
      <c r="A776" s="24"/>
    </row>
    <row r="777" spans="1:1" x14ac:dyDescent="0.35">
      <c r="A777" s="24"/>
    </row>
    <row r="778" spans="1:1" x14ac:dyDescent="0.35">
      <c r="A778" s="24"/>
    </row>
    <row r="779" spans="1:1" x14ac:dyDescent="0.35">
      <c r="A779" s="24"/>
    </row>
    <row r="780" spans="1:1" x14ac:dyDescent="0.35">
      <c r="A780" s="24"/>
    </row>
    <row r="781" spans="1:1" x14ac:dyDescent="0.35">
      <c r="A781" s="24"/>
    </row>
    <row r="782" spans="1:1" x14ac:dyDescent="0.35">
      <c r="A782" s="24"/>
    </row>
    <row r="783" spans="1:1" x14ac:dyDescent="0.35">
      <c r="A783" s="24"/>
    </row>
    <row r="784" spans="1:1" x14ac:dyDescent="0.35">
      <c r="A784" s="24"/>
    </row>
    <row r="785" spans="1:1" x14ac:dyDescent="0.35">
      <c r="A785" s="24"/>
    </row>
    <row r="786" spans="1:1" x14ac:dyDescent="0.35">
      <c r="A786" s="24"/>
    </row>
    <row r="787" spans="1:1" x14ac:dyDescent="0.35">
      <c r="A787" s="24"/>
    </row>
    <row r="788" spans="1:1" x14ac:dyDescent="0.35">
      <c r="A788" s="24"/>
    </row>
    <row r="789" spans="1:1" x14ac:dyDescent="0.35">
      <c r="A789" s="24"/>
    </row>
    <row r="790" spans="1:1" x14ac:dyDescent="0.35">
      <c r="A790" s="24"/>
    </row>
    <row r="791" spans="1:1" x14ac:dyDescent="0.35">
      <c r="A791" s="24"/>
    </row>
    <row r="792" spans="1:1" x14ac:dyDescent="0.35">
      <c r="A792" s="24"/>
    </row>
    <row r="793" spans="1:1" x14ac:dyDescent="0.35">
      <c r="A793" s="24"/>
    </row>
    <row r="794" spans="1:1" x14ac:dyDescent="0.35">
      <c r="A794" s="24"/>
    </row>
    <row r="795" spans="1:1" x14ac:dyDescent="0.35">
      <c r="A795" s="24"/>
    </row>
    <row r="796" spans="1:1" x14ac:dyDescent="0.35">
      <c r="A796" s="24"/>
    </row>
    <row r="797" spans="1:1" x14ac:dyDescent="0.35">
      <c r="A797" s="24"/>
    </row>
    <row r="798" spans="1:1" x14ac:dyDescent="0.35">
      <c r="A798" s="24"/>
    </row>
    <row r="799" spans="1:1" x14ac:dyDescent="0.35">
      <c r="A799" s="24"/>
    </row>
    <row r="800" spans="1:1" x14ac:dyDescent="0.35">
      <c r="A800" s="24"/>
    </row>
    <row r="801" spans="1:1" x14ac:dyDescent="0.35">
      <c r="A801" s="24"/>
    </row>
    <row r="802" spans="1:1" x14ac:dyDescent="0.35">
      <c r="A802" s="24"/>
    </row>
    <row r="803" spans="1:1" x14ac:dyDescent="0.35">
      <c r="A803" s="24"/>
    </row>
    <row r="804" spans="1:1" x14ac:dyDescent="0.35">
      <c r="A804" s="24"/>
    </row>
    <row r="805" spans="1:1" x14ac:dyDescent="0.35">
      <c r="A805" s="24"/>
    </row>
    <row r="806" spans="1:1" x14ac:dyDescent="0.35">
      <c r="A806" s="24"/>
    </row>
    <row r="807" spans="1:1" x14ac:dyDescent="0.35">
      <c r="A807" s="24"/>
    </row>
    <row r="808" spans="1:1" x14ac:dyDescent="0.35">
      <c r="A808" s="24"/>
    </row>
    <row r="809" spans="1:1" x14ac:dyDescent="0.35">
      <c r="A809" s="24"/>
    </row>
    <row r="810" spans="1:1" x14ac:dyDescent="0.35">
      <c r="A810" s="24"/>
    </row>
    <row r="811" spans="1:1" x14ac:dyDescent="0.35">
      <c r="A811" s="24"/>
    </row>
    <row r="812" spans="1:1" x14ac:dyDescent="0.35">
      <c r="A812" s="24"/>
    </row>
    <row r="813" spans="1:1" x14ac:dyDescent="0.35">
      <c r="A813" s="24"/>
    </row>
    <row r="814" spans="1:1" x14ac:dyDescent="0.35">
      <c r="A814" s="24"/>
    </row>
    <row r="815" spans="1:1" x14ac:dyDescent="0.35">
      <c r="A815" s="24"/>
    </row>
    <row r="816" spans="1:1" x14ac:dyDescent="0.35">
      <c r="A816" s="24"/>
    </row>
    <row r="817" spans="1:1" x14ac:dyDescent="0.35">
      <c r="A817" s="24"/>
    </row>
    <row r="818" spans="1:1" x14ac:dyDescent="0.35">
      <c r="A818" s="24"/>
    </row>
    <row r="819" spans="1:1" x14ac:dyDescent="0.35">
      <c r="A819" s="24"/>
    </row>
    <row r="820" spans="1:1" x14ac:dyDescent="0.35">
      <c r="A820" s="24"/>
    </row>
    <row r="821" spans="1:1" x14ac:dyDescent="0.35">
      <c r="A821" s="24"/>
    </row>
    <row r="822" spans="1:1" x14ac:dyDescent="0.35">
      <c r="A822" s="24"/>
    </row>
    <row r="823" spans="1:1" x14ac:dyDescent="0.35">
      <c r="A823" s="24"/>
    </row>
    <row r="824" spans="1:1" x14ac:dyDescent="0.35">
      <c r="A824" s="24"/>
    </row>
    <row r="825" spans="1:1" x14ac:dyDescent="0.35">
      <c r="A825" s="24"/>
    </row>
    <row r="826" spans="1:1" x14ac:dyDescent="0.35">
      <c r="A826" s="24"/>
    </row>
    <row r="827" spans="1:1" x14ac:dyDescent="0.35">
      <c r="A827" s="24"/>
    </row>
    <row r="828" spans="1:1" x14ac:dyDescent="0.35">
      <c r="A828" s="24"/>
    </row>
    <row r="829" spans="1:1" x14ac:dyDescent="0.35">
      <c r="A829" s="24"/>
    </row>
    <row r="830" spans="1:1" x14ac:dyDescent="0.35">
      <c r="A830" s="24"/>
    </row>
    <row r="831" spans="1:1" x14ac:dyDescent="0.35">
      <c r="A831" s="24"/>
    </row>
    <row r="832" spans="1:1" x14ac:dyDescent="0.35">
      <c r="A832" s="24"/>
    </row>
    <row r="833" spans="1:1" x14ac:dyDescent="0.35">
      <c r="A833" s="24"/>
    </row>
    <row r="834" spans="1:1" x14ac:dyDescent="0.35">
      <c r="A834" s="24"/>
    </row>
    <row r="835" spans="1:1" x14ac:dyDescent="0.35">
      <c r="A835" s="24"/>
    </row>
    <row r="836" spans="1:1" x14ac:dyDescent="0.35">
      <c r="A836" s="24"/>
    </row>
    <row r="837" spans="1:1" x14ac:dyDescent="0.35">
      <c r="A837" s="24"/>
    </row>
    <row r="838" spans="1:1" x14ac:dyDescent="0.35">
      <c r="A838" s="24"/>
    </row>
    <row r="839" spans="1:1" x14ac:dyDescent="0.35">
      <c r="A839" s="24"/>
    </row>
    <row r="840" spans="1:1" x14ac:dyDescent="0.35">
      <c r="A840" s="24"/>
    </row>
    <row r="841" spans="1:1" x14ac:dyDescent="0.35">
      <c r="A841" s="24"/>
    </row>
    <row r="842" spans="1:1" x14ac:dyDescent="0.35">
      <c r="A842" s="24"/>
    </row>
    <row r="843" spans="1:1" x14ac:dyDescent="0.35">
      <c r="A843" s="24"/>
    </row>
    <row r="844" spans="1:1" x14ac:dyDescent="0.35">
      <c r="A844" s="24"/>
    </row>
    <row r="845" spans="1:1" x14ac:dyDescent="0.35">
      <c r="A845" s="24"/>
    </row>
    <row r="846" spans="1:1" x14ac:dyDescent="0.35">
      <c r="A846" s="24"/>
    </row>
    <row r="847" spans="1:1" x14ac:dyDescent="0.35">
      <c r="A847" s="24"/>
    </row>
    <row r="848" spans="1:1" x14ac:dyDescent="0.35">
      <c r="A848" s="24"/>
    </row>
    <row r="849" spans="1:1" x14ac:dyDescent="0.35">
      <c r="A849" s="24"/>
    </row>
    <row r="850" spans="1:1" x14ac:dyDescent="0.35">
      <c r="A850" s="24"/>
    </row>
    <row r="851" spans="1:1" x14ac:dyDescent="0.35">
      <c r="A851" s="24"/>
    </row>
    <row r="852" spans="1:1" x14ac:dyDescent="0.35">
      <c r="A852" s="24"/>
    </row>
    <row r="853" spans="1:1" x14ac:dyDescent="0.35">
      <c r="A853" s="24"/>
    </row>
    <row r="854" spans="1:1" x14ac:dyDescent="0.35">
      <c r="A854" s="24"/>
    </row>
    <row r="855" spans="1:1" x14ac:dyDescent="0.35">
      <c r="A855" s="24"/>
    </row>
    <row r="856" spans="1:1" x14ac:dyDescent="0.35">
      <c r="A856" s="24"/>
    </row>
    <row r="857" spans="1:1" x14ac:dyDescent="0.35">
      <c r="A857" s="24"/>
    </row>
    <row r="858" spans="1:1" x14ac:dyDescent="0.35">
      <c r="A858" s="24"/>
    </row>
    <row r="859" spans="1:1" x14ac:dyDescent="0.35">
      <c r="A859" s="24"/>
    </row>
    <row r="860" spans="1:1" x14ac:dyDescent="0.35">
      <c r="A860" s="24"/>
    </row>
    <row r="861" spans="1:1" x14ac:dyDescent="0.35">
      <c r="A861" s="24"/>
    </row>
    <row r="862" spans="1:1" x14ac:dyDescent="0.35">
      <c r="A862" s="24"/>
    </row>
    <row r="863" spans="1:1" x14ac:dyDescent="0.35">
      <c r="A863" s="24"/>
    </row>
    <row r="864" spans="1:1" x14ac:dyDescent="0.35">
      <c r="A864" s="24"/>
    </row>
    <row r="865" spans="1:1" x14ac:dyDescent="0.35">
      <c r="A865" s="24"/>
    </row>
    <row r="866" spans="1:1" x14ac:dyDescent="0.35">
      <c r="A866" s="24"/>
    </row>
    <row r="867" spans="1:1" x14ac:dyDescent="0.35">
      <c r="A867" s="24"/>
    </row>
    <row r="868" spans="1:1" x14ac:dyDescent="0.35">
      <c r="A868" s="24"/>
    </row>
    <row r="869" spans="1:1" x14ac:dyDescent="0.35">
      <c r="A869" s="24"/>
    </row>
    <row r="870" spans="1:1" x14ac:dyDescent="0.35">
      <c r="A870" s="24"/>
    </row>
    <row r="871" spans="1:1" x14ac:dyDescent="0.35">
      <c r="A871" s="24"/>
    </row>
    <row r="872" spans="1:1" x14ac:dyDescent="0.35">
      <c r="A872" s="24"/>
    </row>
    <row r="873" spans="1:1" x14ac:dyDescent="0.35">
      <c r="A873" s="24"/>
    </row>
    <row r="874" spans="1:1" x14ac:dyDescent="0.35">
      <c r="A874" s="24"/>
    </row>
    <row r="875" spans="1:1" x14ac:dyDescent="0.35">
      <c r="A875" s="24"/>
    </row>
    <row r="876" spans="1:1" x14ac:dyDescent="0.35">
      <c r="A876" s="24"/>
    </row>
    <row r="877" spans="1:1" x14ac:dyDescent="0.35">
      <c r="A877" s="24"/>
    </row>
    <row r="878" spans="1:1" x14ac:dyDescent="0.35">
      <c r="A878" s="24"/>
    </row>
    <row r="879" spans="1:1" x14ac:dyDescent="0.35">
      <c r="A879" s="24"/>
    </row>
    <row r="880" spans="1:1" x14ac:dyDescent="0.35">
      <c r="A880" s="24"/>
    </row>
    <row r="881" spans="1:1" x14ac:dyDescent="0.35">
      <c r="A881" s="24"/>
    </row>
    <row r="882" spans="1:1" x14ac:dyDescent="0.35">
      <c r="A882" s="24"/>
    </row>
    <row r="883" spans="1:1" x14ac:dyDescent="0.35">
      <c r="A883" s="24"/>
    </row>
    <row r="884" spans="1:1" x14ac:dyDescent="0.35">
      <c r="A884" s="24"/>
    </row>
    <row r="885" spans="1:1" x14ac:dyDescent="0.35">
      <c r="A885" s="24"/>
    </row>
    <row r="886" spans="1:1" x14ac:dyDescent="0.35">
      <c r="A886" s="24"/>
    </row>
    <row r="887" spans="1:1" x14ac:dyDescent="0.35">
      <c r="A887" s="24"/>
    </row>
    <row r="888" spans="1:1" x14ac:dyDescent="0.35">
      <c r="A888" s="24"/>
    </row>
    <row r="889" spans="1:1" x14ac:dyDescent="0.35">
      <c r="A889" s="24"/>
    </row>
    <row r="890" spans="1:1" x14ac:dyDescent="0.35">
      <c r="A890" s="24"/>
    </row>
    <row r="891" spans="1:1" x14ac:dyDescent="0.35">
      <c r="A891" s="24"/>
    </row>
    <row r="892" spans="1:1" x14ac:dyDescent="0.35">
      <c r="A892" s="24"/>
    </row>
    <row r="893" spans="1:1" x14ac:dyDescent="0.35">
      <c r="A893" s="24"/>
    </row>
    <row r="894" spans="1:1" x14ac:dyDescent="0.35">
      <c r="A894" s="24"/>
    </row>
    <row r="895" spans="1:1" x14ac:dyDescent="0.35">
      <c r="A895" s="24"/>
    </row>
    <row r="896" spans="1:1" x14ac:dyDescent="0.35">
      <c r="A896" s="24"/>
    </row>
    <row r="897" spans="1:1" x14ac:dyDescent="0.35">
      <c r="A897" s="24"/>
    </row>
    <row r="898" spans="1:1" x14ac:dyDescent="0.35">
      <c r="A898" s="24"/>
    </row>
    <row r="899" spans="1:1" x14ac:dyDescent="0.35">
      <c r="A899" s="24"/>
    </row>
    <row r="900" spans="1:1" x14ac:dyDescent="0.35">
      <c r="A900" s="24"/>
    </row>
    <row r="901" spans="1:1" x14ac:dyDescent="0.35">
      <c r="A901" s="24"/>
    </row>
    <row r="902" spans="1:1" x14ac:dyDescent="0.35">
      <c r="A902" s="24"/>
    </row>
    <row r="903" spans="1:1" x14ac:dyDescent="0.35">
      <c r="A903" s="24"/>
    </row>
    <row r="904" spans="1:1" x14ac:dyDescent="0.35">
      <c r="A904" s="24"/>
    </row>
    <row r="905" spans="1:1" x14ac:dyDescent="0.35">
      <c r="A905" s="24"/>
    </row>
    <row r="906" spans="1:1" x14ac:dyDescent="0.35">
      <c r="A906" s="24"/>
    </row>
    <row r="907" spans="1:1" x14ac:dyDescent="0.35">
      <c r="A907" s="24"/>
    </row>
    <row r="908" spans="1:1" x14ac:dyDescent="0.35">
      <c r="A908" s="24"/>
    </row>
    <row r="909" spans="1:1" x14ac:dyDescent="0.35">
      <c r="A909" s="24"/>
    </row>
    <row r="910" spans="1:1" x14ac:dyDescent="0.35">
      <c r="A910" s="24"/>
    </row>
    <row r="911" spans="1:1" x14ac:dyDescent="0.35">
      <c r="A911" s="24"/>
    </row>
    <row r="912" spans="1:1" x14ac:dyDescent="0.35">
      <c r="A912" s="24"/>
    </row>
    <row r="913" spans="1:1" x14ac:dyDescent="0.35">
      <c r="A913" s="24"/>
    </row>
    <row r="914" spans="1:1" x14ac:dyDescent="0.35">
      <c r="A914" s="24"/>
    </row>
    <row r="915" spans="1:1" x14ac:dyDescent="0.35">
      <c r="A915" s="24"/>
    </row>
    <row r="916" spans="1:1" x14ac:dyDescent="0.35">
      <c r="A916" s="24"/>
    </row>
    <row r="917" spans="1:1" x14ac:dyDescent="0.35">
      <c r="A917" s="24"/>
    </row>
    <row r="918" spans="1:1" x14ac:dyDescent="0.35">
      <c r="A918" s="24"/>
    </row>
    <row r="919" spans="1:1" x14ac:dyDescent="0.35">
      <c r="A919" s="24"/>
    </row>
    <row r="920" spans="1:1" x14ac:dyDescent="0.35">
      <c r="A920" s="24"/>
    </row>
    <row r="921" spans="1:1" x14ac:dyDescent="0.35">
      <c r="A921" s="24"/>
    </row>
    <row r="922" spans="1:1" x14ac:dyDescent="0.35">
      <c r="A922" s="24"/>
    </row>
    <row r="923" spans="1:1" x14ac:dyDescent="0.35">
      <c r="A923" s="24"/>
    </row>
    <row r="924" spans="1:1" x14ac:dyDescent="0.35">
      <c r="A924" s="24"/>
    </row>
    <row r="925" spans="1:1" x14ac:dyDescent="0.35">
      <c r="A925" s="24"/>
    </row>
    <row r="926" spans="1:1" x14ac:dyDescent="0.35">
      <c r="A926" s="24"/>
    </row>
    <row r="927" spans="1:1" x14ac:dyDescent="0.35">
      <c r="A927" s="24"/>
    </row>
    <row r="928" spans="1:1" x14ac:dyDescent="0.35">
      <c r="A928" s="24"/>
    </row>
    <row r="929" spans="1:1" x14ac:dyDescent="0.35">
      <c r="A929" s="24"/>
    </row>
    <row r="930" spans="1:1" x14ac:dyDescent="0.35">
      <c r="A930" s="24"/>
    </row>
    <row r="931" spans="1:1" x14ac:dyDescent="0.35">
      <c r="A931" s="24"/>
    </row>
    <row r="932" spans="1:1" x14ac:dyDescent="0.35">
      <c r="A932" s="24"/>
    </row>
    <row r="933" spans="1:1" x14ac:dyDescent="0.35">
      <c r="A933" s="24"/>
    </row>
    <row r="934" spans="1:1" x14ac:dyDescent="0.35">
      <c r="A934" s="24"/>
    </row>
    <row r="935" spans="1:1" x14ac:dyDescent="0.35">
      <c r="A935" s="24"/>
    </row>
    <row r="936" spans="1:1" x14ac:dyDescent="0.35">
      <c r="A936" s="24"/>
    </row>
    <row r="937" spans="1:1" x14ac:dyDescent="0.35">
      <c r="A937" s="24"/>
    </row>
    <row r="938" spans="1:1" x14ac:dyDescent="0.35">
      <c r="A938" s="24"/>
    </row>
    <row r="939" spans="1:1" x14ac:dyDescent="0.35">
      <c r="A939" s="24"/>
    </row>
    <row r="940" spans="1:1" x14ac:dyDescent="0.35">
      <c r="A940" s="24"/>
    </row>
    <row r="941" spans="1:1" x14ac:dyDescent="0.35">
      <c r="A941" s="24"/>
    </row>
    <row r="942" spans="1:1" x14ac:dyDescent="0.35">
      <c r="A942" s="24"/>
    </row>
    <row r="943" spans="1:1" x14ac:dyDescent="0.35">
      <c r="A943" s="24"/>
    </row>
    <row r="944" spans="1:1" x14ac:dyDescent="0.35">
      <c r="A944" s="24"/>
    </row>
    <row r="945" spans="1:1" x14ac:dyDescent="0.35">
      <c r="A945" s="24"/>
    </row>
    <row r="946" spans="1:1" x14ac:dyDescent="0.35">
      <c r="A946" s="24"/>
    </row>
    <row r="947" spans="1:1" x14ac:dyDescent="0.35">
      <c r="A947" s="24"/>
    </row>
    <row r="948" spans="1:1" x14ac:dyDescent="0.35">
      <c r="A948" s="24"/>
    </row>
    <row r="949" spans="1:1" x14ac:dyDescent="0.35">
      <c r="A949" s="24"/>
    </row>
    <row r="950" spans="1:1" x14ac:dyDescent="0.35">
      <c r="A950" s="24"/>
    </row>
    <row r="951" spans="1:1" x14ac:dyDescent="0.35">
      <c r="A951" s="24"/>
    </row>
    <row r="952" spans="1:1" x14ac:dyDescent="0.35">
      <c r="A952" s="24"/>
    </row>
    <row r="953" spans="1:1" x14ac:dyDescent="0.35">
      <c r="A953" s="24"/>
    </row>
    <row r="954" spans="1:1" x14ac:dyDescent="0.35">
      <c r="A954" s="24"/>
    </row>
    <row r="955" spans="1:1" x14ac:dyDescent="0.35">
      <c r="A955" s="24"/>
    </row>
    <row r="956" spans="1:1" x14ac:dyDescent="0.35">
      <c r="A956" s="24"/>
    </row>
    <row r="957" spans="1:1" x14ac:dyDescent="0.35">
      <c r="A957" s="24"/>
    </row>
    <row r="958" spans="1:1" x14ac:dyDescent="0.35">
      <c r="A958" s="24"/>
    </row>
    <row r="959" spans="1:1" x14ac:dyDescent="0.35">
      <c r="A959" s="24"/>
    </row>
    <row r="960" spans="1:1" x14ac:dyDescent="0.35">
      <c r="A960" s="24"/>
    </row>
    <row r="961" spans="1:1" x14ac:dyDescent="0.35">
      <c r="A961" s="24"/>
    </row>
    <row r="962" spans="1:1" x14ac:dyDescent="0.35">
      <c r="A962" s="24"/>
    </row>
    <row r="963" spans="1:1" x14ac:dyDescent="0.35">
      <c r="A963" s="24"/>
    </row>
    <row r="964" spans="1:1" x14ac:dyDescent="0.35">
      <c r="A964" s="24"/>
    </row>
    <row r="965" spans="1:1" x14ac:dyDescent="0.35">
      <c r="A965" s="24"/>
    </row>
    <row r="966" spans="1:1" x14ac:dyDescent="0.35">
      <c r="A966" s="24"/>
    </row>
    <row r="967" spans="1:1" x14ac:dyDescent="0.35">
      <c r="A967" s="24"/>
    </row>
    <row r="968" spans="1:1" x14ac:dyDescent="0.35">
      <c r="A968" s="24"/>
    </row>
    <row r="969" spans="1:1" x14ac:dyDescent="0.35">
      <c r="A969" s="24"/>
    </row>
    <row r="970" spans="1:1" x14ac:dyDescent="0.35">
      <c r="A970" s="24"/>
    </row>
    <row r="971" spans="1:1" x14ac:dyDescent="0.35">
      <c r="A971" s="24"/>
    </row>
    <row r="972" spans="1:1" x14ac:dyDescent="0.35">
      <c r="A972" s="24"/>
    </row>
    <row r="973" spans="1:1" x14ac:dyDescent="0.35">
      <c r="A973" s="24"/>
    </row>
    <row r="974" spans="1:1" x14ac:dyDescent="0.35">
      <c r="A974" s="24"/>
    </row>
    <row r="975" spans="1:1" x14ac:dyDescent="0.35">
      <c r="A975" s="24"/>
    </row>
    <row r="976" spans="1:1" x14ac:dyDescent="0.35">
      <c r="A976" s="24"/>
    </row>
    <row r="977" spans="1:1" x14ac:dyDescent="0.35">
      <c r="A977" s="24"/>
    </row>
    <row r="978" spans="1:1" x14ac:dyDescent="0.35">
      <c r="A978" s="24"/>
    </row>
    <row r="979" spans="1:1" x14ac:dyDescent="0.35">
      <c r="A979" s="24"/>
    </row>
    <row r="980" spans="1:1" x14ac:dyDescent="0.35">
      <c r="A980" s="24"/>
    </row>
    <row r="981" spans="1:1" x14ac:dyDescent="0.35">
      <c r="A981" s="24"/>
    </row>
    <row r="982" spans="1:1" x14ac:dyDescent="0.35">
      <c r="A982" s="24"/>
    </row>
    <row r="983" spans="1:1" x14ac:dyDescent="0.35">
      <c r="A983" s="24"/>
    </row>
    <row r="984" spans="1:1" x14ac:dyDescent="0.35">
      <c r="A984" s="24"/>
    </row>
    <row r="985" spans="1:1" x14ac:dyDescent="0.35">
      <c r="A985" s="24"/>
    </row>
    <row r="986" spans="1:1" x14ac:dyDescent="0.35">
      <c r="A986" s="24"/>
    </row>
    <row r="987" spans="1:1" x14ac:dyDescent="0.35">
      <c r="A987" s="24"/>
    </row>
    <row r="988" spans="1:1" x14ac:dyDescent="0.35">
      <c r="A988" s="24"/>
    </row>
    <row r="989" spans="1:1" x14ac:dyDescent="0.35">
      <c r="A989" s="24"/>
    </row>
    <row r="990" spans="1:1" x14ac:dyDescent="0.35">
      <c r="A990" s="24"/>
    </row>
    <row r="991" spans="1:1" x14ac:dyDescent="0.35">
      <c r="A991" s="24"/>
    </row>
    <row r="992" spans="1:1" x14ac:dyDescent="0.35">
      <c r="A992" s="24"/>
    </row>
    <row r="993" spans="1:1" x14ac:dyDescent="0.35">
      <c r="A993" s="24"/>
    </row>
    <row r="994" spans="1:1" x14ac:dyDescent="0.35">
      <c r="A994" s="24"/>
    </row>
    <row r="995" spans="1:1" x14ac:dyDescent="0.35">
      <c r="A995" s="24"/>
    </row>
    <row r="996" spans="1:1" x14ac:dyDescent="0.35">
      <c r="A996" s="24"/>
    </row>
    <row r="997" spans="1:1" x14ac:dyDescent="0.35">
      <c r="A997" s="24"/>
    </row>
    <row r="998" spans="1:1" x14ac:dyDescent="0.35">
      <c r="A998" s="24"/>
    </row>
    <row r="999" spans="1:1" x14ac:dyDescent="0.35">
      <c r="A999" s="24"/>
    </row>
    <row r="1000" spans="1:1" x14ac:dyDescent="0.35">
      <c r="A1000" s="24"/>
    </row>
    <row r="1001" spans="1:1" x14ac:dyDescent="0.35">
      <c r="A1001" s="24"/>
    </row>
    <row r="1002" spans="1:1" x14ac:dyDescent="0.35">
      <c r="A1002" s="24"/>
    </row>
    <row r="1003" spans="1:1" x14ac:dyDescent="0.35">
      <c r="A1003" s="24"/>
    </row>
    <row r="1004" spans="1:1" x14ac:dyDescent="0.35">
      <c r="A1004" s="24"/>
    </row>
    <row r="1005" spans="1:1" x14ac:dyDescent="0.35">
      <c r="A1005" s="24"/>
    </row>
    <row r="1006" spans="1:1" x14ac:dyDescent="0.35">
      <c r="A1006" s="24"/>
    </row>
    <row r="1007" spans="1:1" x14ac:dyDescent="0.35">
      <c r="A1007" s="24"/>
    </row>
    <row r="1008" spans="1:1" x14ac:dyDescent="0.35">
      <c r="A1008" s="24"/>
    </row>
    <row r="1009" spans="1:1" x14ac:dyDescent="0.35">
      <c r="A1009" s="24"/>
    </row>
    <row r="1010" spans="1:1" x14ac:dyDescent="0.35">
      <c r="A1010" s="24"/>
    </row>
    <row r="1011" spans="1:1" x14ac:dyDescent="0.35">
      <c r="A1011" s="24"/>
    </row>
    <row r="1012" spans="1:1" x14ac:dyDescent="0.35">
      <c r="A1012" s="24"/>
    </row>
    <row r="1013" spans="1:1" x14ac:dyDescent="0.35">
      <c r="A1013" s="24"/>
    </row>
    <row r="1014" spans="1:1" x14ac:dyDescent="0.35">
      <c r="A1014" s="24"/>
    </row>
    <row r="1015" spans="1:1" x14ac:dyDescent="0.35">
      <c r="A1015" s="24"/>
    </row>
    <row r="1016" spans="1:1" x14ac:dyDescent="0.35">
      <c r="A1016" s="2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0"/>
  <sheetViews>
    <sheetView workbookViewId="0"/>
  </sheetViews>
  <sheetFormatPr defaultColWidth="14.453125" defaultRowHeight="15" customHeight="1" x14ac:dyDescent="0.35"/>
  <cols>
    <col min="1" max="1" width="108" customWidth="1"/>
    <col min="2" max="2" width="74.81640625" customWidth="1"/>
    <col min="3" max="6" width="14.453125" customWidth="1"/>
  </cols>
  <sheetData>
    <row r="1" spans="1:2" ht="14.5" x14ac:dyDescent="0.35">
      <c r="A1" s="2"/>
    </row>
    <row r="2" spans="1:2" ht="14.5" x14ac:dyDescent="0.35">
      <c r="A2" s="5" t="s">
        <v>163</v>
      </c>
      <c r="B2" s="6"/>
    </row>
    <row r="3" spans="1:2" ht="14.5" x14ac:dyDescent="0.35">
      <c r="A3" s="7" t="s">
        <v>43</v>
      </c>
      <c r="B3" s="8"/>
    </row>
    <row r="4" spans="1:2" ht="14.5" x14ac:dyDescent="0.35">
      <c r="A4" s="9" t="s">
        <v>146</v>
      </c>
      <c r="B4" s="10"/>
    </row>
    <row r="5" spans="1:2" ht="14.5" x14ac:dyDescent="0.35">
      <c r="A5" s="9" t="s">
        <v>161</v>
      </c>
      <c r="B5" s="10"/>
    </row>
    <row r="6" spans="1:2" ht="14.5" x14ac:dyDescent="0.35">
      <c r="A6" s="9" t="s">
        <v>147</v>
      </c>
      <c r="B6" s="10"/>
    </row>
    <row r="7" spans="1:2" ht="14.5" x14ac:dyDescent="0.35">
      <c r="A7" s="9" t="s">
        <v>148</v>
      </c>
      <c r="B7" s="10"/>
    </row>
    <row r="8" spans="1:2" ht="14.5" x14ac:dyDescent="0.35">
      <c r="A8" s="9" t="s">
        <v>81</v>
      </c>
      <c r="B8" s="10"/>
    </row>
    <row r="9" spans="1:2" ht="14.5" x14ac:dyDescent="0.35">
      <c r="A9" s="9" t="s">
        <v>11</v>
      </c>
      <c r="B9" s="10"/>
    </row>
    <row r="10" spans="1:2" ht="24" x14ac:dyDescent="0.35">
      <c r="A10" s="9" t="s">
        <v>13</v>
      </c>
      <c r="B10" s="10"/>
    </row>
    <row r="11" spans="1:2" ht="24" x14ac:dyDescent="0.35">
      <c r="A11" s="9" t="s">
        <v>14</v>
      </c>
      <c r="B11" s="11"/>
    </row>
    <row r="12" spans="1:2" ht="14.5" x14ac:dyDescent="0.35">
      <c r="A12" s="12" t="str">
        <f>HYPERLINK("https://www.acquisition.gov/sites/default/files/current/far/html/52_222.html#wp1147505","52.222-6 CONSTRUCTION WAGE RATE REQUIREMENTS (AUG 2018)")</f>
        <v>52.222-6 CONSTRUCTION WAGE RATE REQUIREMENTS (AUG 2018)</v>
      </c>
      <c r="B12" s="10"/>
    </row>
    <row r="13" spans="1:2" ht="14.5" x14ac:dyDescent="0.35">
      <c r="A13" s="9" t="s">
        <v>17</v>
      </c>
      <c r="B13" s="10"/>
    </row>
    <row r="14" spans="1:2" ht="14.5" x14ac:dyDescent="0.35">
      <c r="A14" s="9" t="s">
        <v>19</v>
      </c>
      <c r="B14" s="11"/>
    </row>
    <row r="15" spans="1:2" ht="14.5" x14ac:dyDescent="0.35">
      <c r="A15" s="12" t="str">
        <f>HYPERLINK("https://www.acquisition.gov/sites/default/files/current/far/html/52_222.html#wp1147526","52.222-8 PAYROLLS AND BASIC RECORDS (AUG 2018)")</f>
        <v>52.222-8 PAYROLLS AND BASIC RECORDS (AUG 2018)</v>
      </c>
      <c r="B15" s="10"/>
    </row>
    <row r="16" spans="1:2" ht="14.5" x14ac:dyDescent="0.35">
      <c r="A16" s="9" t="s">
        <v>20</v>
      </c>
      <c r="B16" s="10"/>
    </row>
    <row r="17" spans="1:2" ht="14.5" x14ac:dyDescent="0.35">
      <c r="A17" s="9" t="s">
        <v>45</v>
      </c>
      <c r="B17" s="10"/>
    </row>
    <row r="18" spans="1:2" ht="14.5" x14ac:dyDescent="0.35">
      <c r="A18" s="9" t="s">
        <v>21</v>
      </c>
      <c r="B18" s="10"/>
    </row>
    <row r="19" spans="1:2" ht="14.5" x14ac:dyDescent="0.35">
      <c r="A19" s="9" t="s">
        <v>144</v>
      </c>
      <c r="B19" s="10"/>
    </row>
    <row r="20" spans="1:2" ht="14.5" x14ac:dyDescent="0.35">
      <c r="A20" s="9" t="s">
        <v>46</v>
      </c>
      <c r="B20" s="10"/>
    </row>
    <row r="21" spans="1:2" ht="15.75" customHeight="1" x14ac:dyDescent="0.35">
      <c r="A21" s="9" t="s">
        <v>145</v>
      </c>
      <c r="B21" s="10"/>
    </row>
    <row r="22" spans="1:2" ht="15.75" customHeight="1" x14ac:dyDescent="0.35">
      <c r="A22" s="9" t="s">
        <v>22</v>
      </c>
      <c r="B22" s="10"/>
    </row>
    <row r="23" spans="1:2" ht="15.75" customHeight="1" x14ac:dyDescent="0.35">
      <c r="A23" s="9" t="s">
        <v>47</v>
      </c>
      <c r="B23" s="10"/>
    </row>
    <row r="24" spans="1:2" ht="15.75" customHeight="1" x14ac:dyDescent="0.35">
      <c r="A24" s="9" t="s">
        <v>23</v>
      </c>
      <c r="B24" s="10"/>
    </row>
    <row r="25" spans="1:2" ht="15.75" customHeight="1" x14ac:dyDescent="0.35">
      <c r="A25" s="9" t="s">
        <v>142</v>
      </c>
      <c r="B25" s="10"/>
    </row>
    <row r="26" spans="1:2" ht="15.75" customHeight="1" x14ac:dyDescent="0.35">
      <c r="A26" s="9" t="s">
        <v>152</v>
      </c>
      <c r="B26" s="10"/>
    </row>
    <row r="27" spans="1:2" ht="15.75" customHeight="1" x14ac:dyDescent="0.35">
      <c r="A27" s="9" t="s">
        <v>155</v>
      </c>
      <c r="B27" s="13"/>
    </row>
    <row r="28" spans="1:2" ht="15.75" customHeight="1" x14ac:dyDescent="0.35">
      <c r="A28" s="12" t="str">
        <f>HYPERLINK("https://www.acquisition.gov/sites/default/files/current/far/html/52_223_226.html#wp1173967","52.225-18 PLACE OF MANUFACTURE (AUG 2018)")</f>
        <v>52.225-18 PLACE OF MANUFACTURE (AUG 2018)</v>
      </c>
      <c r="B28" s="10"/>
    </row>
    <row r="29" spans="1:2" ht="15.75" customHeight="1" x14ac:dyDescent="0.35">
      <c r="A29" s="9" t="s">
        <v>25</v>
      </c>
      <c r="B29" s="10"/>
    </row>
    <row r="30" spans="1:2" ht="15.75" customHeight="1" x14ac:dyDescent="0.35">
      <c r="A30" s="9" t="s">
        <v>162</v>
      </c>
      <c r="B30" s="10"/>
    </row>
    <row r="31" spans="1:2" ht="15.75" customHeight="1" x14ac:dyDescent="0.35">
      <c r="A31" s="9" t="s">
        <v>28</v>
      </c>
      <c r="B31" s="10"/>
    </row>
    <row r="32" spans="1:2" ht="15.75" customHeight="1" x14ac:dyDescent="0.35">
      <c r="A32" s="9" t="s">
        <v>156</v>
      </c>
      <c r="B32" s="10"/>
    </row>
    <row r="33" spans="1:2" ht="15.75" customHeight="1" x14ac:dyDescent="0.35">
      <c r="A33" s="9" t="s">
        <v>50</v>
      </c>
      <c r="B33" s="10"/>
    </row>
    <row r="34" spans="1:2" ht="15.75" customHeight="1" x14ac:dyDescent="0.35">
      <c r="A34" s="14" t="s">
        <v>51</v>
      </c>
      <c r="B34" s="10"/>
    </row>
    <row r="35" spans="1:2" ht="15.75" customHeight="1" x14ac:dyDescent="0.35">
      <c r="A35" s="14" t="s">
        <v>54</v>
      </c>
      <c r="B35" s="15"/>
    </row>
    <row r="36" spans="1:2" ht="15.75" customHeight="1" x14ac:dyDescent="0.35">
      <c r="A36" s="14" t="s">
        <v>164</v>
      </c>
      <c r="B36" s="15"/>
    </row>
    <row r="37" spans="1:2" ht="15.75" customHeight="1" x14ac:dyDescent="0.35">
      <c r="A37" s="14" t="s">
        <v>151</v>
      </c>
      <c r="B37" s="15"/>
    </row>
    <row r="38" spans="1:2" ht="15.75" customHeight="1" x14ac:dyDescent="0.35">
      <c r="A38" s="14" t="s">
        <v>165</v>
      </c>
      <c r="B38" s="15"/>
    </row>
    <row r="39" spans="1:2" ht="15.75" customHeight="1" x14ac:dyDescent="0.35">
      <c r="A39" s="14" t="s">
        <v>56</v>
      </c>
      <c r="B39" s="15"/>
    </row>
    <row r="40" spans="1:2" ht="15.75" customHeight="1" x14ac:dyDescent="0.35">
      <c r="A40" s="9" t="s">
        <v>149</v>
      </c>
      <c r="B40" s="15"/>
    </row>
    <row r="41" spans="1:2" ht="15.75" customHeight="1" x14ac:dyDescent="0.35">
      <c r="A41" s="9" t="s">
        <v>29</v>
      </c>
      <c r="B41" s="10"/>
    </row>
    <row r="42" spans="1:2" ht="15.75" customHeight="1" x14ac:dyDescent="0.35">
      <c r="A42" s="9" t="s">
        <v>60</v>
      </c>
      <c r="B42" s="10"/>
    </row>
    <row r="43" spans="1:2" ht="15.75" customHeight="1" x14ac:dyDescent="0.35">
      <c r="A43" s="9" t="s">
        <v>18</v>
      </c>
      <c r="B43" s="10"/>
    </row>
    <row r="44" spans="1:2" ht="15.75" customHeight="1" x14ac:dyDescent="0.35">
      <c r="A44" s="9" t="s">
        <v>33</v>
      </c>
      <c r="B44" s="10"/>
    </row>
    <row r="45" spans="1:2" ht="15.75" customHeight="1" x14ac:dyDescent="0.35">
      <c r="A45" s="14" t="s">
        <v>64</v>
      </c>
      <c r="B45" s="10"/>
    </row>
    <row r="46" spans="1:2" ht="15.75" customHeight="1" x14ac:dyDescent="0.35">
      <c r="A46" s="14" t="s">
        <v>65</v>
      </c>
      <c r="B46" s="15"/>
    </row>
    <row r="47" spans="1:2" ht="15.75" customHeight="1" x14ac:dyDescent="0.35">
      <c r="A47" s="14" t="s">
        <v>66</v>
      </c>
      <c r="B47" s="15"/>
    </row>
    <row r="48" spans="1:2" ht="15.75" customHeight="1" x14ac:dyDescent="0.35">
      <c r="A48" s="14" t="s">
        <v>68</v>
      </c>
      <c r="B48" s="15"/>
    </row>
    <row r="49" spans="1:2" ht="15.75" customHeight="1" x14ac:dyDescent="0.35">
      <c r="A49" s="14" t="s">
        <v>69</v>
      </c>
      <c r="B49" s="15"/>
    </row>
    <row r="50" spans="1:2" ht="15.75" customHeight="1" x14ac:dyDescent="0.35">
      <c r="A50" s="14" t="s">
        <v>70</v>
      </c>
      <c r="B50" s="15"/>
    </row>
    <row r="51" spans="1:2" ht="15.75" customHeight="1" x14ac:dyDescent="0.35">
      <c r="A51" s="14" t="s">
        <v>71</v>
      </c>
      <c r="B51" s="15"/>
    </row>
    <row r="52" spans="1:2" ht="15.75" customHeight="1" x14ac:dyDescent="0.35">
      <c r="A52" s="14" t="s">
        <v>72</v>
      </c>
      <c r="B52" s="15"/>
    </row>
    <row r="53" spans="1:2" ht="15.75" customHeight="1" x14ac:dyDescent="0.35">
      <c r="A53" s="14" t="s">
        <v>74</v>
      </c>
      <c r="B53" s="15"/>
    </row>
    <row r="54" spans="1:2" ht="15.75" customHeight="1" x14ac:dyDescent="0.35">
      <c r="A54" s="14" t="s">
        <v>143</v>
      </c>
      <c r="B54" s="15"/>
    </row>
    <row r="55" spans="1:2" ht="15.75" customHeight="1" x14ac:dyDescent="0.35">
      <c r="A55" s="14" t="s">
        <v>157</v>
      </c>
      <c r="B55" s="15"/>
    </row>
    <row r="56" spans="1:2" ht="15.75" customHeight="1" x14ac:dyDescent="0.35">
      <c r="A56" s="14" t="s">
        <v>158</v>
      </c>
      <c r="B56" s="15"/>
    </row>
    <row r="57" spans="1:2" ht="15.75" customHeight="1" x14ac:dyDescent="0.35">
      <c r="A57" s="14" t="s">
        <v>160</v>
      </c>
      <c r="B57" s="15"/>
    </row>
    <row r="58" spans="1:2" ht="15.75" customHeight="1" x14ac:dyDescent="0.35">
      <c r="A58" s="9" t="s">
        <v>153</v>
      </c>
      <c r="B58" s="15"/>
    </row>
    <row r="59" spans="1:2" ht="15.75" customHeight="1" x14ac:dyDescent="0.35">
      <c r="A59" s="9" t="s">
        <v>154</v>
      </c>
      <c r="B59" s="10"/>
    </row>
    <row r="60" spans="1:2" ht="15.75" customHeight="1" x14ac:dyDescent="0.35">
      <c r="A60" s="14" t="s">
        <v>159</v>
      </c>
      <c r="B60" s="15"/>
    </row>
    <row r="61" spans="1:2" ht="15.75" customHeight="1" x14ac:dyDescent="0.35">
      <c r="A61" s="7" t="s">
        <v>166</v>
      </c>
      <c r="B61" s="10"/>
    </row>
    <row r="62" spans="1:2" ht="15.75" customHeight="1" x14ac:dyDescent="0.35">
      <c r="A62" s="16" t="s">
        <v>150</v>
      </c>
      <c r="B62" s="15" t="s">
        <v>167</v>
      </c>
    </row>
    <row r="63" spans="1:2" ht="15.75" customHeight="1" x14ac:dyDescent="0.35">
      <c r="A63" s="17" t="str">
        <f>HYPERLINK("https://www.acquisition.gov/sites/default/files/current/far/html/52_222.html#wp1147505","52.222-6 CONSTRUCTION WAGE RATE REQUIREMENTS (AUG 2018)")</f>
        <v>52.222-6 CONSTRUCTION WAGE RATE REQUIREMENTS (AUG 2018)</v>
      </c>
      <c r="B63" s="15" t="s">
        <v>167</v>
      </c>
    </row>
    <row r="64" spans="1:2" ht="15.75" customHeight="1" x14ac:dyDescent="0.35">
      <c r="A64" s="17" t="str">
        <f>HYPERLINK("https://www.acquisition.gov/sites/default/files/current/far/html/52_222.html#wp1147521","52.222-7 WITHHOLDING OF FUNDS (MAY 2014)")</f>
        <v>52.222-7 WITHHOLDING OF FUNDS (MAY 2014)</v>
      </c>
      <c r="B64" s="15" t="s">
        <v>167</v>
      </c>
    </row>
    <row r="65" spans="1:2" ht="15.75" customHeight="1" x14ac:dyDescent="0.35">
      <c r="A65" s="17" t="str">
        <f>HYPERLINK("https://www.acquisition.gov/sites/default/files/current/far/html/52_222.html#wp1147526","52.222-8 PAYROLLS AND BASIC RECORDS (AUG 2018)")</f>
        <v>52.222-8 PAYROLLS AND BASIC RECORDS (AUG 2018)</v>
      </c>
      <c r="B65" s="15" t="s">
        <v>167</v>
      </c>
    </row>
    <row r="66" spans="1:2" ht="15.75" customHeight="1" x14ac:dyDescent="0.35">
      <c r="A66" s="17" t="str">
        <f>HYPERLINK("https://www.acquisition.gov/far/html/52_222.html#wp1147541","52.222-9 APPRENTICES AND TRAINEES (JUL 2005)")</f>
        <v>52.222-9 APPRENTICES AND TRAINEES (JUL 2005)</v>
      </c>
      <c r="B66" s="15" t="s">
        <v>167</v>
      </c>
    </row>
    <row r="67" spans="1:2" ht="15.75" customHeight="1" x14ac:dyDescent="0.35">
      <c r="A67" s="18" t="s">
        <v>168</v>
      </c>
      <c r="B67" s="15" t="s">
        <v>167</v>
      </c>
    </row>
    <row r="68" spans="1:2" ht="15.75" customHeight="1" x14ac:dyDescent="0.35">
      <c r="A68" s="18" t="s">
        <v>169</v>
      </c>
      <c r="B68" s="15" t="s">
        <v>167</v>
      </c>
    </row>
    <row r="69" spans="1:2" ht="15.75" customHeight="1" x14ac:dyDescent="0.35">
      <c r="A69" s="18" t="s">
        <v>170</v>
      </c>
      <c r="B69" s="15" t="s">
        <v>167</v>
      </c>
    </row>
    <row r="70" spans="1:2" ht="15.75" customHeight="1" x14ac:dyDescent="0.35">
      <c r="A70" s="18" t="s">
        <v>171</v>
      </c>
      <c r="B70" s="15" t="s">
        <v>167</v>
      </c>
    </row>
    <row r="71" spans="1:2" ht="15.75" customHeight="1" x14ac:dyDescent="0.35">
      <c r="A71" s="18" t="s">
        <v>172</v>
      </c>
      <c r="B71" s="15" t="s">
        <v>167</v>
      </c>
    </row>
    <row r="72" spans="1:2" ht="15.75" customHeight="1" x14ac:dyDescent="0.35">
      <c r="A72" s="18" t="s">
        <v>173</v>
      </c>
      <c r="B72" s="15" t="s">
        <v>167</v>
      </c>
    </row>
    <row r="73" spans="1:2" ht="15.75" customHeight="1" x14ac:dyDescent="0.35">
      <c r="A73" s="18" t="s">
        <v>174</v>
      </c>
      <c r="B73" s="15" t="s">
        <v>167</v>
      </c>
    </row>
    <row r="74" spans="1:2" ht="15.75" customHeight="1" x14ac:dyDescent="0.35">
      <c r="A74" s="18" t="s">
        <v>175</v>
      </c>
      <c r="B74" s="15" t="s">
        <v>167</v>
      </c>
    </row>
    <row r="75" spans="1:2" ht="15.75" customHeight="1" x14ac:dyDescent="0.35">
      <c r="A75" s="18" t="s">
        <v>176</v>
      </c>
      <c r="B75" s="15" t="s">
        <v>167</v>
      </c>
    </row>
    <row r="76" spans="1:2" ht="15.75" customHeight="1" x14ac:dyDescent="0.35">
      <c r="A76" s="18" t="s">
        <v>177</v>
      </c>
      <c r="B76" s="15" t="s">
        <v>167</v>
      </c>
    </row>
    <row r="77" spans="1:2" ht="15.75" customHeight="1" x14ac:dyDescent="0.35">
      <c r="A77" s="19"/>
    </row>
    <row r="78" spans="1:2" ht="15.75" customHeight="1" x14ac:dyDescent="0.35">
      <c r="A78" s="19"/>
    </row>
    <row r="79" spans="1:2" ht="15.75" customHeight="1" x14ac:dyDescent="0.35">
      <c r="A79" s="19"/>
    </row>
    <row r="80" spans="1:2" ht="15.75" customHeight="1" x14ac:dyDescent="0.35">
      <c r="A80" s="19"/>
    </row>
    <row r="81" spans="1:1" ht="15.75" customHeight="1" x14ac:dyDescent="0.35">
      <c r="A81" s="19"/>
    </row>
    <row r="82" spans="1:1" ht="15.75" customHeight="1" x14ac:dyDescent="0.35">
      <c r="A82" s="19"/>
    </row>
    <row r="83" spans="1:1" ht="15.75" customHeight="1" x14ac:dyDescent="0.35">
      <c r="A83" s="19"/>
    </row>
    <row r="84" spans="1:1" ht="15.75" customHeight="1" x14ac:dyDescent="0.35">
      <c r="A84" s="19"/>
    </row>
    <row r="85" spans="1:1" ht="15.75" customHeight="1" x14ac:dyDescent="0.35">
      <c r="A85" s="19"/>
    </row>
    <row r="86" spans="1:1" ht="15.75" customHeight="1" x14ac:dyDescent="0.35">
      <c r="A86" s="19"/>
    </row>
    <row r="87" spans="1:1" ht="15.75" customHeight="1" x14ac:dyDescent="0.35">
      <c r="A87" s="19"/>
    </row>
    <row r="88" spans="1:1" ht="15.75" customHeight="1" x14ac:dyDescent="0.35">
      <c r="A88" s="19"/>
    </row>
    <row r="89" spans="1:1" ht="15.75" customHeight="1" x14ac:dyDescent="0.35">
      <c r="A89" s="19"/>
    </row>
    <row r="90" spans="1:1" ht="15.75" customHeight="1" x14ac:dyDescent="0.35">
      <c r="A90" s="19"/>
    </row>
    <row r="91" spans="1:1" ht="15.75" customHeight="1" x14ac:dyDescent="0.35">
      <c r="A91" s="19"/>
    </row>
    <row r="92" spans="1:1" ht="15.75" customHeight="1" x14ac:dyDescent="0.35">
      <c r="A92" s="19"/>
    </row>
    <row r="93" spans="1:1" ht="15.75" customHeight="1" x14ac:dyDescent="0.35">
      <c r="A93" s="19"/>
    </row>
    <row r="94" spans="1:1" ht="15.75" customHeight="1" x14ac:dyDescent="0.35">
      <c r="A94" s="19"/>
    </row>
    <row r="95" spans="1:1" ht="15.75" customHeight="1" x14ac:dyDescent="0.35">
      <c r="A95" s="19"/>
    </row>
    <row r="96" spans="1:1" ht="15.75" customHeight="1" x14ac:dyDescent="0.35">
      <c r="A96" s="19"/>
    </row>
    <row r="97" spans="1:1" ht="15.75" customHeight="1" x14ac:dyDescent="0.35">
      <c r="A97" s="19"/>
    </row>
    <row r="98" spans="1:1" ht="15.75" customHeight="1" x14ac:dyDescent="0.35">
      <c r="A98" s="19"/>
    </row>
    <row r="99" spans="1:1" ht="15.75" customHeight="1" x14ac:dyDescent="0.35">
      <c r="A99" s="19"/>
    </row>
    <row r="100" spans="1:1" ht="15.75" customHeight="1" x14ac:dyDescent="0.35">
      <c r="A100" s="19"/>
    </row>
    <row r="101" spans="1:1" ht="15.75" customHeight="1" x14ac:dyDescent="0.35">
      <c r="A101" s="19"/>
    </row>
    <row r="102" spans="1:1" ht="15.75" customHeight="1" x14ac:dyDescent="0.35">
      <c r="A102" s="19"/>
    </row>
    <row r="103" spans="1:1" ht="15.75" customHeight="1" x14ac:dyDescent="0.35">
      <c r="A103" s="19"/>
    </row>
    <row r="104" spans="1:1" ht="15.75" customHeight="1" x14ac:dyDescent="0.35">
      <c r="A104" s="19"/>
    </row>
    <row r="105" spans="1:1" ht="15.75" customHeight="1" x14ac:dyDescent="0.35">
      <c r="A105" s="19"/>
    </row>
    <row r="106" spans="1:1" ht="15.75" customHeight="1" x14ac:dyDescent="0.35">
      <c r="A106" s="19"/>
    </row>
    <row r="107" spans="1:1" ht="15.75" customHeight="1" x14ac:dyDescent="0.35">
      <c r="A107" s="19"/>
    </row>
    <row r="108" spans="1:1" ht="15.75" customHeight="1" x14ac:dyDescent="0.35">
      <c r="A108" s="19"/>
    </row>
    <row r="109" spans="1:1" ht="15.75" customHeight="1" x14ac:dyDescent="0.35">
      <c r="A109" s="19"/>
    </row>
    <row r="110" spans="1:1" ht="15.75" customHeight="1" x14ac:dyDescent="0.35">
      <c r="A110" s="19"/>
    </row>
    <row r="111" spans="1:1" ht="15.75" customHeight="1" x14ac:dyDescent="0.35">
      <c r="A111" s="19"/>
    </row>
    <row r="112" spans="1:1" ht="15.75" customHeight="1" x14ac:dyDescent="0.35">
      <c r="A112" s="19"/>
    </row>
    <row r="113" spans="1:1" ht="15.75" customHeight="1" x14ac:dyDescent="0.35">
      <c r="A113" s="19"/>
    </row>
    <row r="114" spans="1:1" ht="15.75" customHeight="1" x14ac:dyDescent="0.35">
      <c r="A114" s="19"/>
    </row>
    <row r="115" spans="1:1" ht="15.75" customHeight="1" x14ac:dyDescent="0.35">
      <c r="A115" s="19"/>
    </row>
    <row r="116" spans="1:1" ht="15.75" customHeight="1" x14ac:dyDescent="0.35">
      <c r="A116" s="19"/>
    </row>
    <row r="117" spans="1:1" ht="15.75" customHeight="1" x14ac:dyDescent="0.35">
      <c r="A117" s="19"/>
    </row>
    <row r="118" spans="1:1" ht="15.75" customHeight="1" x14ac:dyDescent="0.35">
      <c r="A118" s="19"/>
    </row>
    <row r="119" spans="1:1" ht="15.75" customHeight="1" x14ac:dyDescent="0.35">
      <c r="A119" s="19"/>
    </row>
    <row r="120" spans="1:1" ht="15.75" customHeight="1" x14ac:dyDescent="0.35">
      <c r="A120" s="19"/>
    </row>
    <row r="121" spans="1:1" ht="15.75" customHeight="1" x14ac:dyDescent="0.35">
      <c r="A121" s="19"/>
    </row>
    <row r="122" spans="1:1" ht="15.75" customHeight="1" x14ac:dyDescent="0.35">
      <c r="A122" s="19"/>
    </row>
    <row r="123" spans="1:1" ht="15.75" customHeight="1" x14ac:dyDescent="0.35">
      <c r="A123" s="19"/>
    </row>
    <row r="124" spans="1:1" ht="15.75" customHeight="1" x14ac:dyDescent="0.35">
      <c r="A124" s="19"/>
    </row>
    <row r="125" spans="1:1" ht="15.75" customHeight="1" x14ac:dyDescent="0.35">
      <c r="A125" s="19"/>
    </row>
    <row r="126" spans="1:1" ht="15.75" customHeight="1" x14ac:dyDescent="0.35">
      <c r="A126" s="19"/>
    </row>
    <row r="127" spans="1:1" ht="15.75" customHeight="1" x14ac:dyDescent="0.35">
      <c r="A127" s="19"/>
    </row>
    <row r="128" spans="1:1" ht="15.75" customHeight="1" x14ac:dyDescent="0.35">
      <c r="A128" s="19"/>
    </row>
    <row r="129" spans="1:1" ht="15.75" customHeight="1" x14ac:dyDescent="0.35">
      <c r="A129" s="19"/>
    </row>
    <row r="130" spans="1:1" ht="15.75" customHeight="1" x14ac:dyDescent="0.35">
      <c r="A130" s="19"/>
    </row>
    <row r="131" spans="1:1" ht="15.75" customHeight="1" x14ac:dyDescent="0.35">
      <c r="A131" s="19"/>
    </row>
    <row r="132" spans="1:1" ht="15.75" customHeight="1" x14ac:dyDescent="0.35">
      <c r="A132" s="19"/>
    </row>
    <row r="133" spans="1:1" ht="15.75" customHeight="1" x14ac:dyDescent="0.35">
      <c r="A133" s="19"/>
    </row>
    <row r="134" spans="1:1" ht="15.75" customHeight="1" x14ac:dyDescent="0.35">
      <c r="A134" s="19"/>
    </row>
    <row r="135" spans="1:1" ht="15.75" customHeight="1" x14ac:dyDescent="0.35">
      <c r="A135" s="19"/>
    </row>
    <row r="136" spans="1:1" ht="15.75" customHeight="1" x14ac:dyDescent="0.35">
      <c r="A136" s="19"/>
    </row>
    <row r="137" spans="1:1" ht="15.75" customHeight="1" x14ac:dyDescent="0.35">
      <c r="A137" s="19"/>
    </row>
    <row r="138" spans="1:1" ht="15.75" customHeight="1" x14ac:dyDescent="0.35">
      <c r="A138" s="19"/>
    </row>
    <row r="139" spans="1:1" ht="15.75" customHeight="1" x14ac:dyDescent="0.35">
      <c r="A139" s="19"/>
    </row>
    <row r="140" spans="1:1" ht="15.75" customHeight="1" x14ac:dyDescent="0.35">
      <c r="A140" s="19"/>
    </row>
    <row r="141" spans="1:1" ht="15.75" customHeight="1" x14ac:dyDescent="0.35">
      <c r="A141" s="19"/>
    </row>
    <row r="142" spans="1:1" ht="15.75" customHeight="1" x14ac:dyDescent="0.35">
      <c r="A142" s="19"/>
    </row>
    <row r="143" spans="1:1" ht="15.75" customHeight="1" x14ac:dyDescent="0.35">
      <c r="A143" s="19"/>
    </row>
    <row r="144" spans="1:1" ht="15.75" customHeight="1" x14ac:dyDescent="0.35">
      <c r="A144" s="19"/>
    </row>
    <row r="145" spans="1:1" ht="15.75" customHeight="1" x14ac:dyDescent="0.35">
      <c r="A145" s="19"/>
    </row>
    <row r="146" spans="1:1" ht="15.75" customHeight="1" x14ac:dyDescent="0.35">
      <c r="A146" s="19"/>
    </row>
    <row r="147" spans="1:1" ht="15.75" customHeight="1" x14ac:dyDescent="0.35">
      <c r="A147" s="19"/>
    </row>
    <row r="148" spans="1:1" ht="15.75" customHeight="1" x14ac:dyDescent="0.35">
      <c r="A148" s="19"/>
    </row>
    <row r="149" spans="1:1" ht="15.75" customHeight="1" x14ac:dyDescent="0.35">
      <c r="A149" s="19"/>
    </row>
    <row r="150" spans="1:1" ht="15.75" customHeight="1" x14ac:dyDescent="0.35">
      <c r="A150" s="2"/>
    </row>
    <row r="151" spans="1:1" ht="15.75" customHeight="1" x14ac:dyDescent="0.35">
      <c r="A151" s="2"/>
    </row>
    <row r="152" spans="1:1" ht="15.75" customHeight="1" x14ac:dyDescent="0.35">
      <c r="A152" s="2"/>
    </row>
    <row r="153" spans="1:1" ht="15.75" customHeight="1" x14ac:dyDescent="0.35">
      <c r="A153" s="2"/>
    </row>
    <row r="154" spans="1:1" ht="15.75" customHeight="1" x14ac:dyDescent="0.35">
      <c r="A154" s="2"/>
    </row>
    <row r="155" spans="1:1" ht="15.75" customHeight="1" x14ac:dyDescent="0.35">
      <c r="A155" s="2"/>
    </row>
    <row r="156" spans="1:1" ht="15.75" customHeight="1" x14ac:dyDescent="0.35">
      <c r="A156" s="2"/>
    </row>
    <row r="157" spans="1:1" ht="15.75" customHeight="1" x14ac:dyDescent="0.35">
      <c r="A157" s="2"/>
    </row>
    <row r="158" spans="1:1" ht="15.75" customHeight="1" x14ac:dyDescent="0.35">
      <c r="A158" s="2"/>
    </row>
    <row r="159" spans="1:1" ht="15.75" customHeight="1" x14ac:dyDescent="0.35">
      <c r="A159" s="2"/>
    </row>
    <row r="160" spans="1:1" ht="15.75" customHeight="1" x14ac:dyDescent="0.35">
      <c r="A160" s="2"/>
    </row>
    <row r="161" spans="1:1" ht="15.75" customHeight="1" x14ac:dyDescent="0.35">
      <c r="A161" s="2"/>
    </row>
    <row r="162" spans="1:1" ht="15.75" customHeight="1" x14ac:dyDescent="0.35">
      <c r="A162" s="2"/>
    </row>
    <row r="163" spans="1:1" ht="15.75" customHeight="1" x14ac:dyDescent="0.35">
      <c r="A163" s="2"/>
    </row>
    <row r="164" spans="1:1" ht="15.75" customHeight="1" x14ac:dyDescent="0.35">
      <c r="A164" s="2"/>
    </row>
    <row r="165" spans="1:1" ht="15.75" customHeight="1" x14ac:dyDescent="0.35">
      <c r="A165" s="2"/>
    </row>
    <row r="166" spans="1:1" ht="15.75" customHeight="1" x14ac:dyDescent="0.35">
      <c r="A166" s="2"/>
    </row>
    <row r="167" spans="1:1" ht="15.75" customHeight="1" x14ac:dyDescent="0.35">
      <c r="A167" s="2"/>
    </row>
    <row r="168" spans="1:1" ht="15.75" customHeight="1" x14ac:dyDescent="0.35">
      <c r="A168" s="2"/>
    </row>
    <row r="169" spans="1:1" ht="15.75" customHeight="1" x14ac:dyDescent="0.35">
      <c r="A169" s="2"/>
    </row>
    <row r="170" spans="1:1" ht="15.75" customHeight="1" x14ac:dyDescent="0.35">
      <c r="A170" s="2"/>
    </row>
    <row r="171" spans="1:1" ht="15.75" customHeight="1" x14ac:dyDescent="0.35">
      <c r="A171" s="2"/>
    </row>
    <row r="172" spans="1:1" ht="15.75" customHeight="1" x14ac:dyDescent="0.35">
      <c r="A172" s="2"/>
    </row>
    <row r="173" spans="1:1" ht="15.75" customHeight="1" x14ac:dyDescent="0.35">
      <c r="A173" s="2"/>
    </row>
    <row r="174" spans="1:1" ht="15.75" customHeight="1" x14ac:dyDescent="0.35">
      <c r="A174" s="2"/>
    </row>
    <row r="175" spans="1:1" ht="15.75" customHeight="1" x14ac:dyDescent="0.35">
      <c r="A175" s="2"/>
    </row>
    <row r="176" spans="1:1" ht="15.75" customHeight="1" x14ac:dyDescent="0.35">
      <c r="A176" s="2"/>
    </row>
    <row r="177" spans="1:1" ht="15.75" customHeight="1" x14ac:dyDescent="0.35">
      <c r="A177" s="2"/>
    </row>
    <row r="178" spans="1:1" ht="15.75" customHeight="1" x14ac:dyDescent="0.35">
      <c r="A178" s="2"/>
    </row>
    <row r="179" spans="1:1" ht="15.75" customHeight="1" x14ac:dyDescent="0.35">
      <c r="A179" s="2"/>
    </row>
    <row r="180" spans="1:1" ht="15.75" customHeight="1" x14ac:dyDescent="0.35">
      <c r="A180" s="2"/>
    </row>
    <row r="181" spans="1:1" ht="15.75" customHeight="1" x14ac:dyDescent="0.35">
      <c r="A181" s="2"/>
    </row>
    <row r="182" spans="1:1" ht="15.75" customHeight="1" x14ac:dyDescent="0.35">
      <c r="A182" s="2"/>
    </row>
    <row r="183" spans="1:1" ht="15.75" customHeight="1" x14ac:dyDescent="0.35">
      <c r="A183" s="2"/>
    </row>
    <row r="184" spans="1:1" ht="15.75" customHeight="1" x14ac:dyDescent="0.35">
      <c r="A184" s="2"/>
    </row>
    <row r="185" spans="1:1" ht="15.75" customHeight="1" x14ac:dyDescent="0.35">
      <c r="A185" s="2"/>
    </row>
    <row r="186" spans="1:1" ht="15.75" customHeight="1" x14ac:dyDescent="0.35">
      <c r="A186" s="2"/>
    </row>
    <row r="187" spans="1:1" ht="15.75" customHeight="1" x14ac:dyDescent="0.35">
      <c r="A187" s="2"/>
    </row>
    <row r="188" spans="1:1" ht="15.75" customHeight="1" x14ac:dyDescent="0.35">
      <c r="A188" s="2"/>
    </row>
    <row r="189" spans="1:1" ht="15.75" customHeight="1" x14ac:dyDescent="0.35">
      <c r="A189" s="2"/>
    </row>
    <row r="190" spans="1:1" ht="15.75" customHeight="1" x14ac:dyDescent="0.35">
      <c r="A190" s="2"/>
    </row>
    <row r="191" spans="1:1" ht="15.75" customHeight="1" x14ac:dyDescent="0.35">
      <c r="A191" s="2"/>
    </row>
    <row r="192" spans="1:1" ht="15.75" customHeight="1" x14ac:dyDescent="0.35">
      <c r="A192" s="2"/>
    </row>
    <row r="193" spans="1:1" ht="15.75" customHeight="1" x14ac:dyDescent="0.35">
      <c r="A193" s="2"/>
    </row>
    <row r="194" spans="1:1" ht="15.75" customHeight="1" x14ac:dyDescent="0.35">
      <c r="A194" s="2"/>
    </row>
    <row r="195" spans="1:1" ht="15.75" customHeight="1" x14ac:dyDescent="0.35">
      <c r="A195" s="2"/>
    </row>
    <row r="196" spans="1:1" ht="15.75" customHeight="1" x14ac:dyDescent="0.35">
      <c r="A196" s="2"/>
    </row>
    <row r="197" spans="1:1" ht="15.75" customHeight="1" x14ac:dyDescent="0.35">
      <c r="A197" s="2"/>
    </row>
    <row r="198" spans="1:1" ht="15.75" customHeight="1" x14ac:dyDescent="0.35">
      <c r="A198" s="2"/>
    </row>
    <row r="199" spans="1:1" ht="15.75" customHeight="1" x14ac:dyDescent="0.35">
      <c r="A199" s="2"/>
    </row>
    <row r="200" spans="1:1" ht="15.75" customHeight="1" x14ac:dyDescent="0.35">
      <c r="A200" s="2"/>
    </row>
    <row r="201" spans="1:1" ht="15.75" customHeight="1" x14ac:dyDescent="0.35">
      <c r="A201" s="2"/>
    </row>
    <row r="202" spans="1:1" ht="15.75" customHeight="1" x14ac:dyDescent="0.35">
      <c r="A202" s="2"/>
    </row>
    <row r="203" spans="1:1" ht="15.75" customHeight="1" x14ac:dyDescent="0.35">
      <c r="A203" s="2"/>
    </row>
    <row r="204" spans="1:1" ht="15.75" customHeight="1" x14ac:dyDescent="0.35">
      <c r="A204" s="2"/>
    </row>
    <row r="205" spans="1:1" ht="15.75" customHeight="1" x14ac:dyDescent="0.35">
      <c r="A205" s="2"/>
    </row>
    <row r="206" spans="1:1" ht="15.75" customHeight="1" x14ac:dyDescent="0.35">
      <c r="A206" s="2"/>
    </row>
    <row r="207" spans="1:1" ht="15.75" customHeight="1" x14ac:dyDescent="0.35">
      <c r="A207" s="2"/>
    </row>
    <row r="208" spans="1:1" ht="15.75" customHeight="1" x14ac:dyDescent="0.35">
      <c r="A208" s="2"/>
    </row>
    <row r="209" spans="1:1" ht="15.75" customHeight="1" x14ac:dyDescent="0.35">
      <c r="A209" s="2"/>
    </row>
    <row r="210" spans="1:1" ht="15.75" customHeight="1" x14ac:dyDescent="0.35">
      <c r="A210" s="2"/>
    </row>
    <row r="211" spans="1:1" ht="15.75" customHeight="1" x14ac:dyDescent="0.35">
      <c r="A211" s="2"/>
    </row>
    <row r="212" spans="1:1" ht="15.75" customHeight="1" x14ac:dyDescent="0.35">
      <c r="A212" s="2"/>
    </row>
    <row r="213" spans="1:1" ht="15.75" customHeight="1" x14ac:dyDescent="0.35">
      <c r="A213" s="2"/>
    </row>
    <row r="214" spans="1:1" ht="15.75" customHeight="1" x14ac:dyDescent="0.35">
      <c r="A214" s="2"/>
    </row>
    <row r="215" spans="1:1" ht="15.75" customHeight="1" x14ac:dyDescent="0.35">
      <c r="A215" s="2"/>
    </row>
    <row r="216" spans="1:1" ht="15.75" customHeight="1" x14ac:dyDescent="0.35">
      <c r="A216" s="2"/>
    </row>
    <row r="217" spans="1:1" ht="15.75" customHeight="1" x14ac:dyDescent="0.35">
      <c r="A217" s="2"/>
    </row>
    <row r="218" spans="1:1" ht="15.75" customHeight="1" x14ac:dyDescent="0.35">
      <c r="A218" s="2"/>
    </row>
    <row r="219" spans="1:1" ht="15.75" customHeight="1" x14ac:dyDescent="0.35">
      <c r="A219" s="2"/>
    </row>
    <row r="220" spans="1:1" ht="15.75" customHeight="1" x14ac:dyDescent="0.35">
      <c r="A220" s="2"/>
    </row>
    <row r="221" spans="1:1" ht="15.75" customHeight="1" x14ac:dyDescent="0.35">
      <c r="A221" s="2"/>
    </row>
    <row r="222" spans="1:1" ht="15.75" customHeight="1" x14ac:dyDescent="0.35">
      <c r="A222" s="2"/>
    </row>
    <row r="223" spans="1:1" ht="15.75" customHeight="1" x14ac:dyDescent="0.35">
      <c r="A223" s="2"/>
    </row>
    <row r="224" spans="1:1" ht="15.75" customHeight="1" x14ac:dyDescent="0.35">
      <c r="A224" s="2"/>
    </row>
    <row r="225" spans="1:1" ht="15.75" customHeight="1" x14ac:dyDescent="0.35">
      <c r="A225" s="2"/>
    </row>
    <row r="226" spans="1:1" ht="15.75" customHeight="1" x14ac:dyDescent="0.35">
      <c r="A226" s="2"/>
    </row>
    <row r="227" spans="1:1" ht="15.75" customHeight="1" x14ac:dyDescent="0.35">
      <c r="A227" s="2"/>
    </row>
    <row r="228" spans="1:1" ht="15.75" customHeight="1" x14ac:dyDescent="0.35">
      <c r="A228" s="2"/>
    </row>
    <row r="229" spans="1:1" ht="15.75" customHeight="1" x14ac:dyDescent="0.35">
      <c r="A229" s="2"/>
    </row>
    <row r="230" spans="1:1" ht="15.75" customHeight="1" x14ac:dyDescent="0.35">
      <c r="A230" s="2"/>
    </row>
    <row r="231" spans="1:1" ht="15.75" customHeight="1" x14ac:dyDescent="0.35">
      <c r="A231" s="2"/>
    </row>
    <row r="232" spans="1:1" ht="15.75" customHeight="1" x14ac:dyDescent="0.35">
      <c r="A232" s="2"/>
    </row>
    <row r="233" spans="1:1" ht="15.75" customHeight="1" x14ac:dyDescent="0.35">
      <c r="A233" s="2"/>
    </row>
    <row r="234" spans="1:1" ht="15.75" customHeight="1" x14ac:dyDescent="0.35">
      <c r="A234" s="2"/>
    </row>
    <row r="235" spans="1:1" ht="15.75" customHeight="1" x14ac:dyDescent="0.35">
      <c r="A235" s="2"/>
    </row>
    <row r="236" spans="1:1" ht="15.75" customHeight="1" x14ac:dyDescent="0.35">
      <c r="A236" s="2"/>
    </row>
    <row r="237" spans="1:1" ht="15.75" customHeight="1" x14ac:dyDescent="0.35">
      <c r="A237" s="2"/>
    </row>
    <row r="238" spans="1:1" ht="15.75" customHeight="1" x14ac:dyDescent="0.35">
      <c r="A238" s="2"/>
    </row>
    <row r="239" spans="1:1" ht="15.75" customHeight="1" x14ac:dyDescent="0.35">
      <c r="A239" s="2"/>
    </row>
    <row r="240" spans="1:1" ht="15.75" customHeight="1" x14ac:dyDescent="0.35">
      <c r="A240" s="2"/>
    </row>
    <row r="241" spans="1:1" ht="15.75" customHeight="1" x14ac:dyDescent="0.35">
      <c r="A241" s="2"/>
    </row>
    <row r="242" spans="1:1" ht="15.75" customHeight="1" x14ac:dyDescent="0.35">
      <c r="A242" s="2"/>
    </row>
    <row r="243" spans="1:1" ht="15.75" customHeight="1" x14ac:dyDescent="0.35">
      <c r="A243" s="2"/>
    </row>
    <row r="244" spans="1:1" ht="15.75" customHeight="1" x14ac:dyDescent="0.35">
      <c r="A244" s="2"/>
    </row>
    <row r="245" spans="1:1" ht="15.75" customHeight="1" x14ac:dyDescent="0.35">
      <c r="A245" s="2"/>
    </row>
    <row r="246" spans="1:1" ht="15.75" customHeight="1" x14ac:dyDescent="0.35">
      <c r="A246" s="2"/>
    </row>
    <row r="247" spans="1:1" ht="15.75" customHeight="1" x14ac:dyDescent="0.35">
      <c r="A247" s="2"/>
    </row>
    <row r="248" spans="1:1" ht="15.75" customHeight="1" x14ac:dyDescent="0.35">
      <c r="A248" s="2"/>
    </row>
    <row r="249" spans="1:1" ht="15.75" customHeight="1" x14ac:dyDescent="0.35">
      <c r="A249" s="2"/>
    </row>
    <row r="250" spans="1:1" ht="15.75" customHeight="1" x14ac:dyDescent="0.35">
      <c r="A250" s="2"/>
    </row>
    <row r="251" spans="1:1" ht="15.75" customHeight="1" x14ac:dyDescent="0.35">
      <c r="A251" s="2"/>
    </row>
    <row r="252" spans="1:1" ht="15.75" customHeight="1" x14ac:dyDescent="0.35">
      <c r="A252" s="2"/>
    </row>
    <row r="253" spans="1:1" ht="15.75" customHeight="1" x14ac:dyDescent="0.35">
      <c r="A253" s="2"/>
    </row>
    <row r="254" spans="1:1" ht="15.75" customHeight="1" x14ac:dyDescent="0.35">
      <c r="A254" s="2"/>
    </row>
    <row r="255" spans="1:1" ht="15.75" customHeight="1" x14ac:dyDescent="0.35">
      <c r="A255" s="2"/>
    </row>
    <row r="256" spans="1:1" ht="15.75" customHeight="1" x14ac:dyDescent="0.35">
      <c r="A256" s="2"/>
    </row>
    <row r="257" spans="1:1" ht="15.75" customHeight="1" x14ac:dyDescent="0.35">
      <c r="A257" s="2"/>
    </row>
    <row r="258" spans="1:1" ht="15.75" customHeight="1" x14ac:dyDescent="0.35">
      <c r="A258" s="2"/>
    </row>
    <row r="259" spans="1:1" ht="15.75" customHeight="1" x14ac:dyDescent="0.35">
      <c r="A259" s="2"/>
    </row>
    <row r="260" spans="1:1" ht="15.75" customHeight="1" x14ac:dyDescent="0.35">
      <c r="A260" s="2"/>
    </row>
    <row r="261" spans="1:1" ht="15.75" customHeight="1" x14ac:dyDescent="0.35">
      <c r="A261" s="2"/>
    </row>
    <row r="262" spans="1:1" ht="15.75" customHeight="1" x14ac:dyDescent="0.35">
      <c r="A262" s="2"/>
    </row>
    <row r="263" spans="1:1" ht="15.75" customHeight="1" x14ac:dyDescent="0.35">
      <c r="A263" s="2"/>
    </row>
    <row r="264" spans="1:1" ht="15.75" customHeight="1" x14ac:dyDescent="0.35">
      <c r="A264" s="2"/>
    </row>
    <row r="265" spans="1:1" ht="15.75" customHeight="1" x14ac:dyDescent="0.35">
      <c r="A265" s="2"/>
    </row>
    <row r="266" spans="1:1" ht="15.75" customHeight="1" x14ac:dyDescent="0.35">
      <c r="A266" s="2"/>
    </row>
    <row r="267" spans="1:1" ht="15.75" customHeight="1" x14ac:dyDescent="0.35">
      <c r="A267" s="2"/>
    </row>
    <row r="268" spans="1:1" ht="15.75" customHeight="1" x14ac:dyDescent="0.35">
      <c r="A268" s="2"/>
    </row>
    <row r="269" spans="1:1" ht="15.75" customHeight="1" x14ac:dyDescent="0.35">
      <c r="A269" s="2"/>
    </row>
    <row r="270" spans="1:1" ht="15.75" customHeight="1" x14ac:dyDescent="0.35">
      <c r="A270" s="2"/>
    </row>
    <row r="271" spans="1:1" ht="15.75" customHeight="1" x14ac:dyDescent="0.35">
      <c r="A271" s="2"/>
    </row>
    <row r="272" spans="1:1" ht="15.75" customHeight="1" x14ac:dyDescent="0.35">
      <c r="A272" s="2"/>
    </row>
    <row r="273" spans="1:1" ht="15.75" customHeight="1" x14ac:dyDescent="0.35">
      <c r="A273" s="2"/>
    </row>
    <row r="274" spans="1:1" ht="15.75" customHeight="1" x14ac:dyDescent="0.35">
      <c r="A274" s="2"/>
    </row>
    <row r="275" spans="1:1" ht="15.75" customHeight="1" x14ac:dyDescent="0.35">
      <c r="A275" s="2"/>
    </row>
    <row r="276" spans="1:1" ht="15.75" customHeight="1" x14ac:dyDescent="0.35">
      <c r="A276" s="2"/>
    </row>
    <row r="277" spans="1:1" ht="15.75" customHeight="1" x14ac:dyDescent="0.35"/>
    <row r="278" spans="1:1" ht="15.75" customHeight="1" x14ac:dyDescent="0.35"/>
    <row r="279" spans="1:1" ht="15.75" customHeight="1" x14ac:dyDescent="0.35"/>
    <row r="280" spans="1:1" ht="15.75" customHeight="1" x14ac:dyDescent="0.35"/>
    <row r="281" spans="1:1" ht="15.75" customHeight="1" x14ac:dyDescent="0.35"/>
    <row r="282" spans="1:1" ht="15.75" customHeight="1" x14ac:dyDescent="0.35"/>
    <row r="283" spans="1:1" ht="15.75" customHeight="1" x14ac:dyDescent="0.35"/>
    <row r="284" spans="1:1" ht="15.75" customHeight="1" x14ac:dyDescent="0.35"/>
    <row r="285" spans="1:1" ht="15.75" customHeight="1" x14ac:dyDescent="0.35"/>
    <row r="286" spans="1:1" ht="15.75" customHeight="1" x14ac:dyDescent="0.35"/>
    <row r="287" spans="1:1" ht="15.75" customHeight="1" x14ac:dyDescent="0.35"/>
    <row r="288" spans="1:1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6" width="8.81640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 Solicitation</vt:lpstr>
      <vt:lpstr>List of Clauses</vt:lpstr>
      <vt:lpstr>ESRI_MAPINFO_SHEET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Papanier</dc:creator>
  <cp:lastModifiedBy>NicolePapanier</cp:lastModifiedBy>
  <dcterms:created xsi:type="dcterms:W3CDTF">2020-01-14T13:32:17Z</dcterms:created>
  <dcterms:modified xsi:type="dcterms:W3CDTF">2025-06-16T15:57:05Z</dcterms:modified>
</cp:coreProperties>
</file>